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S:\Ledelse\Økonomi\Velferdstinget Oslo, Akershus\2024\"/>
    </mc:Choice>
  </mc:AlternateContent>
  <xr:revisionPtr revIDLastSave="0" documentId="13_ncr:1_{32FE4420-A9EB-47B7-A36D-926AEB15858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vidert budsjett 2023 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4" l="1"/>
  <c r="C30" i="4" l="1"/>
  <c r="C17" i="4"/>
  <c r="C54" i="4"/>
  <c r="C56" i="4" l="1"/>
  <c r="B59" i="4" s="1"/>
</calcChain>
</file>

<file path=xl/sharedStrings.xml><?xml version="1.0" encoding="utf-8"?>
<sst xmlns="http://schemas.openxmlformats.org/spreadsheetml/2006/main" count="54" uniqueCount="54">
  <si>
    <t>UiO (kurs)</t>
  </si>
  <si>
    <t>Statens sivilrettsforvaltning</t>
  </si>
  <si>
    <t>Oslo kommune</t>
  </si>
  <si>
    <t>Velferdstinget ved Oslo/Akershus</t>
  </si>
  <si>
    <t>Studieforbundet solidaritet</t>
  </si>
  <si>
    <t xml:space="preserve">Advokatforeningen </t>
  </si>
  <si>
    <t>Bergesen-stiftelsen</t>
  </si>
  <si>
    <t>Tilskudd driftstøtte</t>
  </si>
  <si>
    <t>Tilskudd IMDI</t>
  </si>
  <si>
    <t xml:space="preserve">INNTEKTER TOTALT </t>
  </si>
  <si>
    <t>DRIFTSKOSTNADER</t>
  </si>
  <si>
    <t>Lønn til ansatte</t>
  </si>
  <si>
    <t>Feriepenger</t>
  </si>
  <si>
    <t xml:space="preserve">Arbeidsgiveravgift av lønn og feriepenger </t>
  </si>
  <si>
    <t>Pensjon</t>
  </si>
  <si>
    <t>Yrkesskade og reiseforsikring</t>
  </si>
  <si>
    <t>Sosiale aktiviteter</t>
  </si>
  <si>
    <t>Kantinekostnad</t>
  </si>
  <si>
    <t>Sum kostnader arbeidskraft</t>
  </si>
  <si>
    <t>Andre driftskostnader</t>
  </si>
  <si>
    <t xml:space="preserve">Regnskapshonorar og revisjon </t>
  </si>
  <si>
    <t>Telefonkostander</t>
  </si>
  <si>
    <t>Porto</t>
  </si>
  <si>
    <t>Eiendom- og ansvarsforsikring</t>
  </si>
  <si>
    <t xml:space="preserve">Kontorrekvisita </t>
  </si>
  <si>
    <t>Bank og kortgebyrer</t>
  </si>
  <si>
    <t>Leie lokaler</t>
  </si>
  <si>
    <t>Data, møbler, utstyr</t>
  </si>
  <si>
    <t xml:space="preserve">Oversettelse og opptrykk av informasjonsmateriell </t>
  </si>
  <si>
    <t>Tolk</t>
  </si>
  <si>
    <t>Faglitteratur og aviser</t>
  </si>
  <si>
    <t xml:space="preserve">Kost </t>
  </si>
  <si>
    <t>Bilgodtgjørelse, oppgavepliktig</t>
  </si>
  <si>
    <t>Reklamemateriell</t>
  </si>
  <si>
    <t xml:space="preserve">Medlemskontigent </t>
  </si>
  <si>
    <t>Gaver</t>
  </si>
  <si>
    <t xml:space="preserve">Annen kostnad </t>
  </si>
  <si>
    <t>Sum andre driftskostnader</t>
  </si>
  <si>
    <t>SUM DRIFTSKOSTNADER</t>
  </si>
  <si>
    <t xml:space="preserve">kontonr </t>
  </si>
  <si>
    <t>5400 + 5401</t>
  </si>
  <si>
    <t>6701 (revisjon)  + 6705 (regnskap)</t>
  </si>
  <si>
    <t>6540 (utstyr) + 6551 (datautstyr)</t>
  </si>
  <si>
    <t xml:space="preserve">6820 (trykksaker) + 6824 (oversettelse) </t>
  </si>
  <si>
    <t xml:space="preserve">6420 (datastystem) +6709 (IT) 0 6810 (domene) </t>
  </si>
  <si>
    <t>Datakommunikasjon (it, adobe, advisor, domene, +++)</t>
  </si>
  <si>
    <t>Driftsresultat</t>
  </si>
  <si>
    <t>Unifor (Fredrikke Tønder Olsen og Martha Webergs legat)</t>
  </si>
  <si>
    <t>Annen personalkostnad</t>
  </si>
  <si>
    <t xml:space="preserve">Tallene markert i rødt har vi ikke fått innvilget per nå. Tallene markert i grønn har vi fått innvilget. Her har jeg lagt inn en endring i inntektssiden etter svar fra Imdi, økning i Theas lønn til ltr. 57, økning etter lønnsoppgjøret for administrasjonen og noen andre økninger ut fra hva vi brukte i fjor og hva jeg tror vil øke i år. Siden generalforsamling har vi fått ca 100 000 ekstra av SRF, 5 000 mindre fra Advokatforeningen enn budsjettert med, 12 000 mindre fra UiO enn budsjettert med. I tillegg får vi mindre lønnsutgifter som følge av to oppsigelser og en som er i foreldrepermisjon (noe av det spises opp av at vi bruker nedtrappere mer flittig). </t>
  </si>
  <si>
    <t>Foreløpig budsjett 2023</t>
  </si>
  <si>
    <t xml:space="preserve">På grunn av langstidssykefravær og noen oppsigelser har vi noe mindre lønnsutgifter i år enn vi trodde. </t>
  </si>
  <si>
    <t xml:space="preserve">Reisekostnad </t>
  </si>
  <si>
    <t xml:space="preserve">Seminar/Kurs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</si>
</sst>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4.9989318521683403E-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3" fontId="0" fillId="0" borderId="0" xfId="0" applyNumberFormat="1" applyFill="1"/>
    <xf numFmtId="0" fontId="0" fillId="0" borderId="0" xfId="0" applyFill="1"/>
    <xf numFmtId="0" fontId="0" fillId="0" borderId="0" xfId="0" applyFill="1" applyBorder="1"/>
    <xf numFmtId="0" fontId="1" fillId="0" borderId="3" xfId="0" applyFont="1" applyFill="1" applyBorder="1"/>
    <xf numFmtId="0" fontId="0" fillId="0" borderId="3" xfId="0" applyFill="1" applyBorder="1"/>
    <xf numFmtId="0" fontId="1" fillId="0" borderId="1" xfId="0" applyFont="1" applyFill="1" applyBorder="1"/>
    <xf numFmtId="0" fontId="0" fillId="0" borderId="1" xfId="0" applyFill="1" applyBorder="1"/>
    <xf numFmtId="0" fontId="2" fillId="0" borderId="0" xfId="0" applyFont="1" applyFill="1" applyBorder="1"/>
    <xf numFmtId="3" fontId="0" fillId="0" borderId="13" xfId="0" applyNumberFormat="1" applyFill="1" applyBorder="1"/>
    <xf numFmtId="3" fontId="1" fillId="0" borderId="14" xfId="0" applyNumberFormat="1" applyFont="1" applyFill="1" applyBorder="1"/>
    <xf numFmtId="0" fontId="0" fillId="0" borderId="17" xfId="0" applyFill="1" applyBorder="1"/>
    <xf numFmtId="0" fontId="0" fillId="0" borderId="2" xfId="0" applyFill="1" applyBorder="1"/>
    <xf numFmtId="0" fontId="0" fillId="0" borderId="6" xfId="0" applyFill="1" applyBorder="1" applyAlignment="1">
      <alignment horizontal="right"/>
    </xf>
    <xf numFmtId="0" fontId="0" fillId="0" borderId="6" xfId="0" applyFill="1" applyBorder="1"/>
    <xf numFmtId="3" fontId="0" fillId="0" borderId="14" xfId="0" applyNumberFormat="1" applyFont="1" applyFill="1" applyBorder="1"/>
    <xf numFmtId="3" fontId="2" fillId="0" borderId="13" xfId="0" applyNumberFormat="1" applyFont="1" applyFill="1" applyBorder="1"/>
    <xf numFmtId="0" fontId="0" fillId="0" borderId="5" xfId="0" applyFill="1" applyBorder="1" applyAlignment="1">
      <alignment horizontal="right"/>
    </xf>
    <xf numFmtId="0" fontId="1" fillId="0" borderId="8" xfId="0" applyFont="1" applyFill="1" applyBorder="1"/>
    <xf numFmtId="0" fontId="0" fillId="0" borderId="12" xfId="0" applyFill="1" applyBorder="1"/>
    <xf numFmtId="3" fontId="4" fillId="0" borderId="13" xfId="0" applyNumberFormat="1" applyFont="1" applyFill="1" applyBorder="1"/>
    <xf numFmtId="0" fontId="0" fillId="0" borderId="13" xfId="0" applyFill="1" applyBorder="1"/>
    <xf numFmtId="0" fontId="0" fillId="0" borderId="6" xfId="0" applyFill="1" applyBorder="1" applyAlignment="1">
      <alignment horizontal="center" vertical="top" wrapText="1"/>
    </xf>
    <xf numFmtId="0" fontId="0" fillId="0" borderId="9" xfId="0" applyFill="1" applyBorder="1"/>
    <xf numFmtId="3" fontId="0" fillId="0" borderId="14" xfId="0" applyNumberFormat="1" applyFill="1" applyBorder="1"/>
    <xf numFmtId="0" fontId="0" fillId="0" borderId="10" xfId="0" applyFill="1" applyBorder="1"/>
    <xf numFmtId="0" fontId="0" fillId="0" borderId="15" xfId="0" applyFill="1" applyBorder="1"/>
    <xf numFmtId="0" fontId="1" fillId="0" borderId="2" xfId="0" applyFont="1" applyFill="1" applyBorder="1"/>
    <xf numFmtId="3" fontId="1" fillId="0" borderId="13" xfId="0" applyNumberFormat="1" applyFont="1" applyFill="1" applyBorder="1"/>
    <xf numFmtId="0" fontId="0" fillId="0" borderId="11" xfId="0" applyFill="1" applyBorder="1"/>
    <xf numFmtId="0" fontId="0" fillId="0" borderId="16" xfId="0" applyFill="1" applyBorder="1"/>
    <xf numFmtId="0" fontId="1" fillId="0" borderId="0" xfId="0" applyFont="1" applyFill="1" applyBorder="1"/>
    <xf numFmtId="3" fontId="0" fillId="0" borderId="15" xfId="0" applyNumberFormat="1" applyFill="1" applyBorder="1"/>
    <xf numFmtId="3" fontId="1" fillId="0" borderId="15" xfId="0" applyNumberFormat="1" applyFont="1" applyFill="1" applyBorder="1"/>
    <xf numFmtId="3" fontId="2" fillId="0" borderId="15" xfId="0" applyNumberFormat="1" applyFont="1" applyFill="1" applyBorder="1" applyAlignment="1">
      <alignment horizontal="right"/>
    </xf>
    <xf numFmtId="0" fontId="2" fillId="0" borderId="13" xfId="0" applyFont="1" applyFill="1" applyBorder="1"/>
    <xf numFmtId="3" fontId="2" fillId="0" borderId="0" xfId="0" applyNumberFormat="1" applyFont="1" applyFill="1" applyBorder="1"/>
    <xf numFmtId="0" fontId="1" fillId="0" borderId="7" xfId="0" applyFont="1" applyFill="1" applyBorder="1" applyAlignment="1">
      <alignment horizontal="right"/>
    </xf>
    <xf numFmtId="3" fontId="1" fillId="0" borderId="4" xfId="0" applyNumberFormat="1" applyFont="1" applyFill="1" applyBorder="1"/>
    <xf numFmtId="0" fontId="3" fillId="0" borderId="0" xfId="0" applyFont="1" applyFill="1" applyAlignment="1">
      <alignment horizontal="center"/>
    </xf>
    <xf numFmtId="0" fontId="0" fillId="0" borderId="6" xfId="0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407C3-B712-4712-839F-F5E5A250B417}">
  <dimension ref="A1:F71"/>
  <sheetViews>
    <sheetView tabSelected="1" topLeftCell="B43" zoomScale="90" zoomScaleNormal="90" workbookViewId="0">
      <selection activeCell="C30" sqref="C30"/>
    </sheetView>
  </sheetViews>
  <sheetFormatPr baseColWidth="10" defaultColWidth="8.7265625" defaultRowHeight="14.5" x14ac:dyDescent="0.35"/>
  <cols>
    <col min="1" max="1" width="70.54296875" style="2" hidden="1" customWidth="1"/>
    <col min="2" max="2" width="75.26953125" style="2" customWidth="1"/>
    <col min="3" max="3" width="11.1796875" style="2" customWidth="1"/>
    <col min="4" max="16384" width="8.7265625" style="2"/>
  </cols>
  <sheetData>
    <row r="1" spans="1:3" ht="23.5" x14ac:dyDescent="0.55000000000000004">
      <c r="A1" s="39" t="s">
        <v>50</v>
      </c>
      <c r="B1" s="39"/>
      <c r="C1" s="39"/>
    </row>
    <row r="2" spans="1:3" ht="15" thickBot="1" x14ac:dyDescent="0.4"/>
    <row r="3" spans="1:3" x14ac:dyDescent="0.35">
      <c r="A3" s="17" t="s">
        <v>39</v>
      </c>
      <c r="B3" s="18"/>
      <c r="C3" s="19"/>
    </row>
    <row r="4" spans="1:3" x14ac:dyDescent="0.35">
      <c r="A4" s="14"/>
      <c r="B4" s="12" t="s">
        <v>0</v>
      </c>
      <c r="C4" s="16">
        <v>0</v>
      </c>
    </row>
    <row r="5" spans="1:3" x14ac:dyDescent="0.35">
      <c r="A5" s="40" t="s">
        <v>49</v>
      </c>
      <c r="B5" s="12" t="s">
        <v>1</v>
      </c>
      <c r="C5" s="9">
        <v>4780898</v>
      </c>
    </row>
    <row r="6" spans="1:3" x14ac:dyDescent="0.35">
      <c r="A6" s="40"/>
      <c r="B6" s="12" t="s">
        <v>2</v>
      </c>
      <c r="C6" s="9">
        <v>1800000</v>
      </c>
    </row>
    <row r="7" spans="1:3" x14ac:dyDescent="0.35">
      <c r="A7" s="40"/>
      <c r="B7" s="12" t="s">
        <v>3</v>
      </c>
      <c r="C7" s="9">
        <v>375000</v>
      </c>
    </row>
    <row r="8" spans="1:3" x14ac:dyDescent="0.35">
      <c r="A8" s="40"/>
      <c r="B8" s="12" t="s">
        <v>47</v>
      </c>
      <c r="C8" s="9">
        <v>29000</v>
      </c>
    </row>
    <row r="9" spans="1:3" x14ac:dyDescent="0.35">
      <c r="A9" s="40"/>
      <c r="B9" s="12" t="s">
        <v>4</v>
      </c>
      <c r="C9" s="20">
        <v>79600</v>
      </c>
    </row>
    <row r="10" spans="1:3" x14ac:dyDescent="0.35">
      <c r="A10" s="40"/>
      <c r="B10" s="12" t="s">
        <v>5</v>
      </c>
      <c r="C10" s="16">
        <v>15000</v>
      </c>
    </row>
    <row r="11" spans="1:3" x14ac:dyDescent="0.35">
      <c r="A11" s="40"/>
      <c r="B11" s="12" t="s">
        <v>6</v>
      </c>
      <c r="C11" s="9">
        <v>150000</v>
      </c>
    </row>
    <row r="12" spans="1:3" x14ac:dyDescent="0.35">
      <c r="A12" s="22"/>
      <c r="B12" s="12"/>
      <c r="C12" s="21"/>
    </row>
    <row r="13" spans="1:3" x14ac:dyDescent="0.35">
      <c r="A13" s="14"/>
      <c r="B13" s="23" t="s">
        <v>7</v>
      </c>
      <c r="C13" s="24">
        <f>SUM(C4:C11)</f>
        <v>7229498</v>
      </c>
    </row>
    <row r="14" spans="1:3" x14ac:dyDescent="0.35">
      <c r="A14" s="14"/>
      <c r="B14" s="25"/>
      <c r="C14" s="26"/>
    </row>
    <row r="15" spans="1:3" x14ac:dyDescent="0.35">
      <c r="A15" s="14"/>
      <c r="B15" s="12"/>
      <c r="C15" s="9"/>
    </row>
    <row r="16" spans="1:3" x14ac:dyDescent="0.35">
      <c r="A16" s="14"/>
      <c r="B16" s="23" t="s">
        <v>8</v>
      </c>
      <c r="C16" s="15">
        <v>450000</v>
      </c>
    </row>
    <row r="17" spans="1:6" x14ac:dyDescent="0.35">
      <c r="A17" s="14"/>
      <c r="B17" s="27" t="s">
        <v>9</v>
      </c>
      <c r="C17" s="28">
        <f>C13+C16</f>
        <v>7679498</v>
      </c>
    </row>
    <row r="18" spans="1:6" x14ac:dyDescent="0.35">
      <c r="A18" s="14"/>
      <c r="B18" s="12"/>
      <c r="C18" s="21"/>
    </row>
    <row r="19" spans="1:6" x14ac:dyDescent="0.35">
      <c r="A19" s="14"/>
      <c r="B19" s="12"/>
      <c r="C19" s="21"/>
    </row>
    <row r="20" spans="1:6" ht="15" thickBot="1" x14ac:dyDescent="0.4">
      <c r="A20" s="14"/>
      <c r="B20" s="29"/>
      <c r="C20" s="30"/>
    </row>
    <row r="21" spans="1:6" x14ac:dyDescent="0.35">
      <c r="A21" s="14"/>
      <c r="B21" s="31" t="s">
        <v>10</v>
      </c>
      <c r="C21" s="21"/>
    </row>
    <row r="22" spans="1:6" x14ac:dyDescent="0.35">
      <c r="A22" s="13">
        <v>5000</v>
      </c>
      <c r="B22" s="7" t="s">
        <v>11</v>
      </c>
      <c r="C22" s="32">
        <v>4580628</v>
      </c>
    </row>
    <row r="23" spans="1:6" x14ac:dyDescent="0.35">
      <c r="A23" s="13">
        <v>5090</v>
      </c>
      <c r="B23" s="3" t="s">
        <v>12</v>
      </c>
      <c r="C23" s="9">
        <v>470278</v>
      </c>
    </row>
    <row r="24" spans="1:6" x14ac:dyDescent="0.35">
      <c r="A24" s="13" t="s">
        <v>40</v>
      </c>
      <c r="B24" s="3" t="s">
        <v>13</v>
      </c>
      <c r="C24" s="9">
        <v>696817</v>
      </c>
      <c r="F24" s="1"/>
    </row>
    <row r="25" spans="1:6" x14ac:dyDescent="0.35">
      <c r="A25" s="13">
        <v>5945</v>
      </c>
      <c r="B25" s="3" t="s">
        <v>14</v>
      </c>
      <c r="C25" s="9">
        <v>92200</v>
      </c>
      <c r="F25" s="1"/>
    </row>
    <row r="26" spans="1:6" x14ac:dyDescent="0.35">
      <c r="A26" s="13">
        <v>5250</v>
      </c>
      <c r="B26" s="3" t="s">
        <v>15</v>
      </c>
      <c r="C26" s="9">
        <v>56000</v>
      </c>
      <c r="F26" s="1"/>
    </row>
    <row r="27" spans="1:6" x14ac:dyDescent="0.35">
      <c r="A27" s="13">
        <v>5990</v>
      </c>
      <c r="B27" s="3" t="s">
        <v>16</v>
      </c>
      <c r="C27" s="9">
        <v>75000</v>
      </c>
    </row>
    <row r="28" spans="1:6" x14ac:dyDescent="0.35">
      <c r="A28" s="13">
        <v>5910</v>
      </c>
      <c r="B28" s="3" t="s">
        <v>17</v>
      </c>
      <c r="C28" s="9">
        <v>12000</v>
      </c>
    </row>
    <row r="29" spans="1:6" x14ac:dyDescent="0.35">
      <c r="A29" s="13">
        <v>5991</v>
      </c>
      <c r="B29" s="3" t="s">
        <v>48</v>
      </c>
      <c r="C29" s="9">
        <v>3775</v>
      </c>
    </row>
    <row r="30" spans="1:6" x14ac:dyDescent="0.35">
      <c r="A30" s="14"/>
      <c r="B30" s="4" t="s">
        <v>18</v>
      </c>
      <c r="C30" s="10">
        <f>SUM(C22:C29)</f>
        <v>5986698</v>
      </c>
      <c r="D30" s="2" t="s">
        <v>51</v>
      </c>
    </row>
    <row r="31" spans="1:6" x14ac:dyDescent="0.35">
      <c r="A31" s="14"/>
      <c r="B31" s="5"/>
      <c r="C31" s="10"/>
    </row>
    <row r="32" spans="1:6" x14ac:dyDescent="0.35">
      <c r="A32" s="14"/>
      <c r="B32" s="6" t="s">
        <v>19</v>
      </c>
      <c r="C32" s="33"/>
    </row>
    <row r="33" spans="1:6" x14ac:dyDescent="0.35">
      <c r="A33" s="13" t="s">
        <v>44</v>
      </c>
      <c r="B33" s="7" t="s">
        <v>45</v>
      </c>
      <c r="C33" s="34">
        <v>165000</v>
      </c>
    </row>
    <row r="34" spans="1:6" x14ac:dyDescent="0.35">
      <c r="A34" s="13" t="s">
        <v>41</v>
      </c>
      <c r="B34" s="3" t="s">
        <v>20</v>
      </c>
      <c r="C34" s="16">
        <v>195000</v>
      </c>
    </row>
    <row r="35" spans="1:6" x14ac:dyDescent="0.35">
      <c r="A35" s="13">
        <v>6900</v>
      </c>
      <c r="B35" s="3" t="s">
        <v>21</v>
      </c>
      <c r="C35" s="16">
        <v>11000</v>
      </c>
    </row>
    <row r="36" spans="1:6" x14ac:dyDescent="0.35">
      <c r="A36" s="13">
        <v>6940</v>
      </c>
      <c r="B36" s="3" t="s">
        <v>22</v>
      </c>
      <c r="C36" s="35">
        <v>1500</v>
      </c>
    </row>
    <row r="37" spans="1:6" x14ac:dyDescent="0.35">
      <c r="A37" s="13">
        <v>7500</v>
      </c>
      <c r="B37" s="8" t="s">
        <v>23</v>
      </c>
      <c r="C37" s="16">
        <v>20800</v>
      </c>
      <c r="D37" s="1"/>
    </row>
    <row r="38" spans="1:6" x14ac:dyDescent="0.35">
      <c r="A38" s="13">
        <v>6800</v>
      </c>
      <c r="B38" s="3" t="s">
        <v>24</v>
      </c>
      <c r="C38" s="16">
        <v>30000</v>
      </c>
    </row>
    <row r="39" spans="1:6" x14ac:dyDescent="0.35">
      <c r="A39" s="13">
        <v>7770</v>
      </c>
      <c r="B39" s="11" t="s">
        <v>25</v>
      </c>
      <c r="C39" s="36">
        <v>10000</v>
      </c>
      <c r="D39" s="12"/>
    </row>
    <row r="40" spans="1:6" x14ac:dyDescent="0.35">
      <c r="A40" s="13">
        <v>6300</v>
      </c>
      <c r="B40" s="3" t="s">
        <v>26</v>
      </c>
      <c r="C40" s="9">
        <v>20000</v>
      </c>
    </row>
    <row r="41" spans="1:6" x14ac:dyDescent="0.35">
      <c r="A41" s="13" t="s">
        <v>42</v>
      </c>
      <c r="B41" s="3" t="s">
        <v>27</v>
      </c>
      <c r="C41" s="16">
        <v>150000</v>
      </c>
    </row>
    <row r="42" spans="1:6" x14ac:dyDescent="0.35">
      <c r="A42" s="13" t="s">
        <v>43</v>
      </c>
      <c r="B42" s="3" t="s">
        <v>28</v>
      </c>
      <c r="C42" s="16">
        <v>240000</v>
      </c>
    </row>
    <row r="43" spans="1:6" x14ac:dyDescent="0.35">
      <c r="A43" s="13">
        <v>6720</v>
      </c>
      <c r="B43" s="3" t="s">
        <v>29</v>
      </c>
      <c r="C43" s="16">
        <v>155000</v>
      </c>
    </row>
    <row r="44" spans="1:6" x14ac:dyDescent="0.35">
      <c r="A44" s="13">
        <v>6840</v>
      </c>
      <c r="B44" s="3" t="s">
        <v>30</v>
      </c>
      <c r="C44" s="16">
        <v>60000</v>
      </c>
    </row>
    <row r="45" spans="1:6" x14ac:dyDescent="0.35">
      <c r="A45" s="13">
        <v>6890</v>
      </c>
      <c r="B45" s="3" t="s">
        <v>31</v>
      </c>
      <c r="C45" s="16">
        <v>30000</v>
      </c>
    </row>
    <row r="46" spans="1:6" x14ac:dyDescent="0.35">
      <c r="A46" s="13">
        <v>7100</v>
      </c>
      <c r="B46" s="3" t="s">
        <v>32</v>
      </c>
      <c r="C46" s="16">
        <v>10000</v>
      </c>
    </row>
    <row r="47" spans="1:6" x14ac:dyDescent="0.35">
      <c r="A47" s="13">
        <v>7140</v>
      </c>
      <c r="B47" s="3" t="s">
        <v>52</v>
      </c>
      <c r="C47" s="16">
        <v>200000</v>
      </c>
      <c r="F47" s="1"/>
    </row>
    <row r="48" spans="1:6" x14ac:dyDescent="0.35">
      <c r="A48" s="13">
        <v>7320</v>
      </c>
      <c r="B48" s="3" t="s">
        <v>33</v>
      </c>
      <c r="C48" s="16">
        <v>75000</v>
      </c>
    </row>
    <row r="49" spans="1:6" x14ac:dyDescent="0.35">
      <c r="A49" s="13">
        <v>7350</v>
      </c>
      <c r="B49" s="3" t="s">
        <v>53</v>
      </c>
      <c r="C49" s="16">
        <v>280000</v>
      </c>
      <c r="F49" s="1"/>
    </row>
    <row r="50" spans="1:6" x14ac:dyDescent="0.35">
      <c r="A50" s="13">
        <v>7410</v>
      </c>
      <c r="B50" s="3" t="s">
        <v>34</v>
      </c>
      <c r="C50" s="16">
        <v>5000</v>
      </c>
    </row>
    <row r="51" spans="1:6" x14ac:dyDescent="0.35">
      <c r="A51" s="13">
        <v>7420</v>
      </c>
      <c r="B51" s="3" t="s">
        <v>35</v>
      </c>
      <c r="C51" s="16">
        <v>10000</v>
      </c>
    </row>
    <row r="52" spans="1:6" x14ac:dyDescent="0.35">
      <c r="A52" s="13">
        <v>7790</v>
      </c>
      <c r="B52" s="3" t="s">
        <v>36</v>
      </c>
      <c r="C52" s="16">
        <v>24500</v>
      </c>
    </row>
    <row r="53" spans="1:6" x14ac:dyDescent="0.35">
      <c r="A53" s="14"/>
      <c r="B53" s="3"/>
      <c r="C53" s="21"/>
    </row>
    <row r="54" spans="1:6" x14ac:dyDescent="0.35">
      <c r="A54" s="14"/>
      <c r="B54" s="4" t="s">
        <v>37</v>
      </c>
      <c r="C54" s="10">
        <f>SUM(C33:C53)</f>
        <v>1692800</v>
      </c>
    </row>
    <row r="55" spans="1:6" x14ac:dyDescent="0.35">
      <c r="A55" s="14"/>
      <c r="B55" s="3"/>
      <c r="C55" s="21"/>
    </row>
    <row r="56" spans="1:6" x14ac:dyDescent="0.35">
      <c r="A56" s="14"/>
      <c r="B56" s="31" t="s">
        <v>38</v>
      </c>
      <c r="C56" s="28">
        <f>C30+C54</f>
        <v>7679498</v>
      </c>
    </row>
    <row r="57" spans="1:6" x14ac:dyDescent="0.35">
      <c r="A57" s="13"/>
      <c r="B57" s="3"/>
      <c r="C57" s="21"/>
    </row>
    <row r="58" spans="1:6" x14ac:dyDescent="0.35">
      <c r="A58" s="13"/>
      <c r="B58" s="3"/>
      <c r="C58" s="21"/>
    </row>
    <row r="59" spans="1:6" ht="15" thickBot="1" x14ac:dyDescent="0.4">
      <c r="A59" s="37" t="s">
        <v>46</v>
      </c>
      <c r="B59" s="38">
        <f>C17-C56</f>
        <v>0</v>
      </c>
      <c r="C59" s="30"/>
    </row>
    <row r="60" spans="1:6" x14ac:dyDescent="0.35">
      <c r="A60" s="12"/>
    </row>
    <row r="61" spans="1:6" x14ac:dyDescent="0.35">
      <c r="A61" s="12"/>
    </row>
    <row r="62" spans="1:6" x14ac:dyDescent="0.35">
      <c r="A62" s="3"/>
      <c r="B62" s="3"/>
    </row>
    <row r="63" spans="1:6" x14ac:dyDescent="0.35">
      <c r="A63" s="31"/>
      <c r="B63" s="3"/>
    </row>
    <row r="64" spans="1:6" x14ac:dyDescent="0.35">
      <c r="A64" s="3"/>
      <c r="B64" s="3"/>
    </row>
    <row r="65" spans="1:2" x14ac:dyDescent="0.35">
      <c r="A65" s="3"/>
      <c r="B65" s="3"/>
    </row>
    <row r="66" spans="1:2" x14ac:dyDescent="0.35">
      <c r="A66" s="3"/>
      <c r="B66" s="3"/>
    </row>
    <row r="67" spans="1:2" x14ac:dyDescent="0.35">
      <c r="A67" s="3"/>
      <c r="B67" s="3"/>
    </row>
    <row r="68" spans="1:2" x14ac:dyDescent="0.35">
      <c r="A68" s="3"/>
      <c r="B68" s="3"/>
    </row>
    <row r="69" spans="1:2" x14ac:dyDescent="0.35">
      <c r="A69" s="3"/>
      <c r="B69" s="3"/>
    </row>
    <row r="70" spans="1:2" x14ac:dyDescent="0.35">
      <c r="A70" s="3"/>
      <c r="B70" s="3"/>
    </row>
    <row r="71" spans="1:2" x14ac:dyDescent="0.35">
      <c r="A71" s="3"/>
      <c r="B71" s="3"/>
    </row>
  </sheetData>
  <mergeCells count="2">
    <mergeCell ref="A1:C1"/>
    <mergeCell ref="A5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Revidert budsjett 2023 </vt:lpstr>
    </vt:vector>
  </TitlesOfParts>
  <Company>Universitetet i Oslo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Bjørk Gudmundsdottir Jonassen</dc:creator>
  <cp:lastModifiedBy>Petrine Maria Iversen</cp:lastModifiedBy>
  <dcterms:created xsi:type="dcterms:W3CDTF">2022-09-27T11:11:11Z</dcterms:created>
  <dcterms:modified xsi:type="dcterms:W3CDTF">2023-09-03T17:54:19Z</dcterms:modified>
</cp:coreProperties>
</file>