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RN Budsjett 2022" sheetId="1" r:id="rId4"/>
  </sheets>
  <definedNames/>
  <calcPr/>
</workbook>
</file>

<file path=xl/sharedStrings.xml><?xml version="1.0" encoding="utf-8"?>
<sst xmlns="http://schemas.openxmlformats.org/spreadsheetml/2006/main" count="89" uniqueCount="87">
  <si>
    <t>Radio Nova - Budsjett for 2023</t>
  </si>
  <si>
    <t>KONTO</t>
  </si>
  <si>
    <t>BUDSJETT</t>
  </si>
  <si>
    <t>VT-BUDSJETT</t>
  </si>
  <si>
    <t>VT-BUDSJETT(utkast)</t>
  </si>
  <si>
    <t>INNTEKTER</t>
  </si>
  <si>
    <t>Prosjekt- og kurstilskudd Medietilsynet</t>
  </si>
  <si>
    <t>Leieinntekter</t>
  </si>
  <si>
    <t>Andre inntekter/tilskudd</t>
  </si>
  <si>
    <t>Sosiale arrangement</t>
  </si>
  <si>
    <t>Medlemsavgift</t>
  </si>
  <si>
    <t>Tilskudd fra semesteravgiften</t>
  </si>
  <si>
    <t>Festivalinntekter</t>
  </si>
  <si>
    <t>INNTEKTER TOTALT:</t>
  </si>
  <si>
    <t>PERSONALKOSTNADER</t>
  </si>
  <si>
    <t>Lønn</t>
  </si>
  <si>
    <t>Utbetaling næringsdrivende (prosjekt) / Ekstralønninger</t>
  </si>
  <si>
    <t>Lønn til ansatte totalt:</t>
  </si>
  <si>
    <t>Arbeidsgiveravgift</t>
  </si>
  <si>
    <t>Arbeidsgivers andel pensjon</t>
  </si>
  <si>
    <t>Avsetning arbeidsgiveravgift feriepenger</t>
  </si>
  <si>
    <t>Obligatorisk yrkesskadeforsikring</t>
  </si>
  <si>
    <t>Andre personalkostnader / gaver</t>
  </si>
  <si>
    <t>Arbeidsgiverforpliktelser totalt:</t>
  </si>
  <si>
    <t>PERSONALKOSTNADER TOTALT:</t>
  </si>
  <si>
    <t>RADIO DRIFTSKOSTNADER</t>
  </si>
  <si>
    <t>DAB - investering, drift og senderleie</t>
  </si>
  <si>
    <t>DigAs - lisens (database og redigeringsprogram)</t>
  </si>
  <si>
    <t>TONO</t>
  </si>
  <si>
    <t>GRAMO</t>
  </si>
  <si>
    <t>Spotify</t>
  </si>
  <si>
    <t>Investeringer</t>
  </si>
  <si>
    <t>Vedlikehold teknisk</t>
  </si>
  <si>
    <t>Diverse teknisk utstyr</t>
  </si>
  <si>
    <t>Opptakere</t>
  </si>
  <si>
    <t>Lagring</t>
  </si>
  <si>
    <t>Investeringer data (inkl. software)</t>
  </si>
  <si>
    <t>Vedlikehold data</t>
  </si>
  <si>
    <t>Forsikring utstyr</t>
  </si>
  <si>
    <t>Ekstra investeringer covid-19</t>
  </si>
  <si>
    <t>RADIO DRIFTSKOSTNADER TOTALT:</t>
  </si>
  <si>
    <t>KONTOR DRIFTSKOSTNADER</t>
  </si>
  <si>
    <t>Rekvisita</t>
  </si>
  <si>
    <t>Aviser og tidsskrifter</t>
  </si>
  <si>
    <t>Kontigenter</t>
  </si>
  <si>
    <t>Porto</t>
  </si>
  <si>
    <t>Investering kontor</t>
  </si>
  <si>
    <t>KONTOR DRIFTSKOSTNADER TOTALT:</t>
  </si>
  <si>
    <t>REISE- OG MØTEKOSTNADER</t>
  </si>
  <si>
    <t>Møtekostnader</t>
  </si>
  <si>
    <t>Reisekostnader</t>
  </si>
  <si>
    <t>Kurs- og seminaravgift</t>
  </si>
  <si>
    <t>Styret</t>
  </si>
  <si>
    <t>Dagtid</t>
  </si>
  <si>
    <t>REISE- OG MØTEKOSTNADER TOTALT:</t>
  </si>
  <si>
    <t>REDAKSJONSKOSTNADER</t>
  </si>
  <si>
    <t>Redaksjonskostnader</t>
  </si>
  <si>
    <t>REDAKSJONSKOSTNADER TOTALT:</t>
  </si>
  <si>
    <t>MARKEDSFØRING</t>
  </si>
  <si>
    <t>Domener nettsider</t>
  </si>
  <si>
    <t>Trykksaker, plakater, flyers, programmer</t>
  </si>
  <si>
    <t>Rekruttering/Semesterstart</t>
  </si>
  <si>
    <t>Utesendinger</t>
  </si>
  <si>
    <t>Transport</t>
  </si>
  <si>
    <t>Markedsføring SoMe</t>
  </si>
  <si>
    <t>MARKEDSFØRING TOTALT:</t>
  </si>
  <si>
    <t>REGNSKAP- OG REVISJONSKOSTNADER</t>
  </si>
  <si>
    <t>Regnskap</t>
  </si>
  <si>
    <t>Revisjon</t>
  </si>
  <si>
    <t>REGNSKAP- OG REVISJONSKOSTNADER TOTALT:</t>
  </si>
  <si>
    <t>PROSJEKTER</t>
  </si>
  <si>
    <t>Prosjekt- og kurskostnader Medietilsynet</t>
  </si>
  <si>
    <t>Arrangementskostnader, andre</t>
  </si>
  <si>
    <t>Sosiale kostnader</t>
  </si>
  <si>
    <t>Festivalkostnader</t>
  </si>
  <si>
    <t>Radio Nova 40 årsjubileum</t>
  </si>
  <si>
    <t>PROSJEKTER TOTALT:</t>
  </si>
  <si>
    <t>AVSKRIVNINGER OG TAP</t>
  </si>
  <si>
    <t>Avskrivning maskiner</t>
  </si>
  <si>
    <t>Uforutsette utgifter</t>
  </si>
  <si>
    <t>Tapte fordringer</t>
  </si>
  <si>
    <t>AVSKRIVNINGER OG TAP TOTALT:</t>
  </si>
  <si>
    <t>Bankkostnader</t>
  </si>
  <si>
    <t>Andre kostnader</t>
  </si>
  <si>
    <t>ANDRE KOSTNADER TOTALT:</t>
  </si>
  <si>
    <t>KOSTNADER TOTALT</t>
  </si>
  <si>
    <t>DRIFTSRESULTAT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</si>
</sst>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[$kr ]#,##0.00"/>
    <numFmt numFmtId="165" formatCode="#,##0.00[$ kr]"/>
  </numFmts>
  <fonts count="13">
    <font>
      <sz val="10.0"/>
      <color rgb="FF000000"/>
      <name val="Arial"/>
      <scheme val="minor"/>
    </font>
    <font>
      <color theme="1"/>
      <name val="Arial"/>
      <scheme val="minor"/>
    </font>
    <font>
      <b/>
      <sz val="18.0"/>
      <color theme="1"/>
      <name val="Arial"/>
      <scheme val="minor"/>
    </font>
    <font>
      <b/>
      <sz val="12.0"/>
      <color theme="1"/>
      <name val="Arial"/>
      <scheme val="minor"/>
    </font>
    <font>
      <b/>
      <sz val="12.0"/>
      <color theme="1"/>
      <name val="Arial"/>
    </font>
    <font>
      <b/>
      <color theme="1"/>
      <name val="Arial"/>
      <scheme val="minor"/>
    </font>
    <font>
      <b/>
      <sz val="14.0"/>
      <color theme="1"/>
      <name val="Arial"/>
      <scheme val="minor"/>
    </font>
    <font>
      <color theme="1"/>
      <name val="Arial"/>
    </font>
    <font>
      <b/>
      <color theme="1"/>
      <name val="Arial"/>
    </font>
    <font>
      <i/>
      <color theme="1"/>
      <name val="Arial"/>
      <scheme val="minor"/>
    </font>
    <font>
      <b/>
      <sz val="10.0"/>
      <color theme="1"/>
      <name val="Arial"/>
      <scheme val="minor"/>
    </font>
    <font>
      <b/>
      <sz val="11.0"/>
      <color theme="1"/>
      <name val="Arial"/>
      <scheme val="minor"/>
    </font>
    <font>
      <b/>
      <sz val="11.0"/>
      <color theme="1"/>
      <name val="Arial"/>
    </font>
  </fonts>
  <fills count="3">
    <fill>
      <patternFill patternType="none"/>
    </fill>
    <fill>
      <patternFill patternType="lightGray"/>
    </fill>
    <fill>
      <patternFill patternType="solid">
        <fgColor theme="0"/>
        <bgColor theme="0"/>
      </patternFill>
    </fill>
  </fills>
  <borders count="14">
    <border/>
    <border>
      <bottom style="thin">
        <color rgb="FF000000"/>
      </bottom>
    </border>
    <border>
      <left style="medium">
        <color rgb="FFEA4335"/>
      </left>
      <right style="thin">
        <color rgb="FF000000"/>
      </right>
    </border>
    <border>
      <top style="thin">
        <color rgb="FF000000"/>
      </top>
      <bottom style="thin">
        <color rgb="FF000000"/>
      </bottom>
    </border>
    <border>
      <left style="medium">
        <color rgb="FFEA4335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EA4335"/>
      </left>
      <right style="thin">
        <color rgb="FF000000"/>
      </right>
      <top style="thin">
        <color rgb="FF000000"/>
      </top>
    </border>
    <border>
      <left style="medium">
        <color rgb="FFEA4335"/>
      </left>
      <right style="thin">
        <color rgb="FF000000"/>
      </right>
      <bottom style="thin">
        <color rgb="FF000000"/>
      </bottom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bottom style="thin">
        <color rgb="FF000000"/>
      </bottom>
    </border>
    <border>
      <right style="thin">
        <color rgb="FF000000"/>
      </right>
      <bottom style="thin">
        <color rgb="FF000000"/>
      </bottom>
    </border>
  </borders>
  <cellStyleXfs count="1">
    <xf borderId="0" fillId="0" fontId="0" numFmtId="0" applyAlignment="1" applyFont="1"/>
  </cellStyleXfs>
  <cellXfs count="73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/>
    </xf>
    <xf borderId="0" fillId="0" fontId="2" numFmtId="0" xfId="0" applyAlignment="1" applyFont="1">
      <alignment horizontal="center" readingOrder="0"/>
    </xf>
    <xf borderId="0" fillId="2" fontId="1" numFmtId="0" xfId="0" applyFill="1" applyFont="1"/>
    <xf borderId="0" fillId="0" fontId="3" numFmtId="0" xfId="0" applyAlignment="1" applyFont="1">
      <alignment horizontal="center" readingOrder="0"/>
    </xf>
    <xf borderId="0" fillId="2" fontId="3" numFmtId="0" xfId="0" applyAlignment="1" applyFont="1">
      <alignment horizontal="center" readingOrder="0"/>
    </xf>
    <xf borderId="0" fillId="0" fontId="4" numFmtId="0" xfId="0" applyAlignment="1" applyFont="1">
      <alignment horizontal="center" vertical="bottom"/>
    </xf>
    <xf borderId="1" fillId="0" fontId="3" numFmtId="0" xfId="0" applyAlignment="1" applyBorder="1" applyFont="1">
      <alignment horizontal="center" readingOrder="0"/>
    </xf>
    <xf borderId="1" fillId="2" fontId="3" numFmtId="0" xfId="0" applyAlignment="1" applyBorder="1" applyFont="1">
      <alignment horizontal="center" readingOrder="0"/>
    </xf>
    <xf borderId="0" fillId="0" fontId="5" numFmtId="0" xfId="0" applyFont="1"/>
    <xf borderId="0" fillId="0" fontId="6" numFmtId="0" xfId="0" applyAlignment="1" applyFont="1">
      <alignment horizontal="center" readingOrder="0"/>
    </xf>
    <xf borderId="0" fillId="0" fontId="5" numFmtId="0" xfId="0" applyAlignment="1" applyFont="1">
      <alignment readingOrder="0"/>
    </xf>
    <xf borderId="1" fillId="0" fontId="5" numFmtId="0" xfId="0" applyAlignment="1" applyBorder="1" applyFont="1">
      <alignment readingOrder="0"/>
    </xf>
    <xf borderId="1" fillId="0" fontId="5" numFmtId="164" xfId="0" applyBorder="1" applyFont="1" applyNumberFormat="1"/>
    <xf borderId="1" fillId="2" fontId="5" numFmtId="164" xfId="0" applyBorder="1" applyFont="1" applyNumberFormat="1"/>
    <xf borderId="0" fillId="0" fontId="7" numFmtId="164" xfId="0" applyAlignment="1" applyFont="1" applyNumberFormat="1">
      <alignment vertical="bottom"/>
    </xf>
    <xf borderId="0" fillId="0" fontId="5" numFmtId="164" xfId="0" applyFont="1" applyNumberFormat="1"/>
    <xf borderId="0" fillId="0" fontId="1" numFmtId="0" xfId="0" applyAlignment="1" applyFont="1">
      <alignment horizontal="center" readingOrder="0"/>
    </xf>
    <xf borderId="0" fillId="0" fontId="1" numFmtId="0" xfId="0" applyAlignment="1" applyFont="1">
      <alignment readingOrder="0"/>
    </xf>
    <xf borderId="0" fillId="0" fontId="1" numFmtId="164" xfId="0" applyAlignment="1" applyFont="1" applyNumberFormat="1">
      <alignment readingOrder="0"/>
    </xf>
    <xf borderId="2" fillId="2" fontId="1" numFmtId="165" xfId="0" applyAlignment="1" applyBorder="1" applyFont="1" applyNumberFormat="1">
      <alignment readingOrder="0"/>
    </xf>
    <xf borderId="0" fillId="0" fontId="7" numFmtId="164" xfId="0" applyAlignment="1" applyFont="1" applyNumberFormat="1">
      <alignment horizontal="right" vertical="bottom"/>
    </xf>
    <xf borderId="0" fillId="0" fontId="1" numFmtId="0" xfId="0" applyFont="1"/>
    <xf borderId="0" fillId="0" fontId="7" numFmtId="164" xfId="0" applyAlignment="1" applyFont="1" applyNumberFormat="1">
      <alignment horizontal="right" readingOrder="0" vertical="bottom"/>
    </xf>
    <xf borderId="3" fillId="0" fontId="5" numFmtId="0" xfId="0" applyAlignment="1" applyBorder="1" applyFont="1">
      <alignment readingOrder="0"/>
    </xf>
    <xf borderId="3" fillId="0" fontId="5" numFmtId="164" xfId="0" applyBorder="1" applyFont="1" applyNumberFormat="1"/>
    <xf borderId="4" fillId="2" fontId="5" numFmtId="165" xfId="0" applyBorder="1" applyFont="1" applyNumberFormat="1"/>
    <xf borderId="0" fillId="0" fontId="8" numFmtId="164" xfId="0" applyAlignment="1" applyFont="1" applyNumberFormat="1">
      <alignment horizontal="right" vertical="bottom"/>
    </xf>
    <xf borderId="0" fillId="0" fontId="5" numFmtId="0" xfId="0" applyFont="1"/>
    <xf borderId="0" fillId="0" fontId="1" numFmtId="164" xfId="0" applyFont="1" applyNumberFormat="1"/>
    <xf borderId="0" fillId="2" fontId="1" numFmtId="165" xfId="0" applyFont="1" applyNumberFormat="1"/>
    <xf borderId="0" fillId="2" fontId="5" numFmtId="165" xfId="0" applyFont="1" applyNumberFormat="1"/>
    <xf borderId="5" fillId="2" fontId="7" numFmtId="164" xfId="0" applyAlignment="1" applyBorder="1" applyFont="1" applyNumberFormat="1">
      <alignment horizontal="right" readingOrder="0" vertical="bottom"/>
    </xf>
    <xf borderId="2" fillId="2" fontId="7" numFmtId="164" xfId="0" applyAlignment="1" applyBorder="1" applyFont="1" applyNumberFormat="1">
      <alignment horizontal="right" readingOrder="0" vertical="bottom"/>
    </xf>
    <xf borderId="0" fillId="0" fontId="1" numFmtId="0" xfId="0" applyAlignment="1" applyFont="1">
      <alignment horizontal="left" readingOrder="0"/>
    </xf>
    <xf borderId="3" fillId="0" fontId="9" numFmtId="0" xfId="0" applyAlignment="1" applyBorder="1" applyFont="1">
      <alignment readingOrder="0"/>
    </xf>
    <xf borderId="6" fillId="2" fontId="7" numFmtId="164" xfId="0" applyAlignment="1" applyBorder="1" applyFont="1" applyNumberFormat="1">
      <alignment horizontal="right" readingOrder="0" vertical="bottom"/>
    </xf>
    <xf borderId="3" fillId="0" fontId="1" numFmtId="164" xfId="0" applyBorder="1" applyFont="1" applyNumberFormat="1"/>
    <xf borderId="6" fillId="2" fontId="7" numFmtId="164" xfId="0" applyAlignment="1" applyBorder="1" applyFont="1" applyNumberFormat="1">
      <alignment horizontal="right" vertical="bottom"/>
    </xf>
    <xf borderId="0" fillId="0" fontId="1" numFmtId="0" xfId="0" applyAlignment="1" applyFont="1">
      <alignment horizontal="right"/>
    </xf>
    <xf borderId="0" fillId="0" fontId="10" numFmtId="0" xfId="0" applyAlignment="1" applyFont="1">
      <alignment readingOrder="0"/>
    </xf>
    <xf borderId="0" fillId="0" fontId="10" numFmtId="0" xfId="0" applyAlignment="1" applyFont="1">
      <alignment horizontal="right"/>
    </xf>
    <xf borderId="6" fillId="2" fontId="8" numFmtId="164" xfId="0" applyAlignment="1" applyBorder="1" applyFont="1" applyNumberFormat="1">
      <alignment horizontal="right" vertical="bottom"/>
    </xf>
    <xf borderId="5" fillId="2" fontId="1" numFmtId="165" xfId="0" applyAlignment="1" applyBorder="1" applyFont="1" applyNumberFormat="1">
      <alignment readingOrder="0"/>
    </xf>
    <xf borderId="0" fillId="0" fontId="1" numFmtId="2" xfId="0" applyAlignment="1" applyFont="1" applyNumberFormat="1">
      <alignment horizontal="center" readingOrder="0"/>
    </xf>
    <xf borderId="4" fillId="2" fontId="1" numFmtId="165" xfId="0" applyAlignment="1" applyBorder="1" applyFont="1" applyNumberFormat="1">
      <alignment readingOrder="0"/>
    </xf>
    <xf borderId="4" fillId="2" fontId="5" numFmtId="165" xfId="0" applyAlignment="1" applyBorder="1" applyFont="1" applyNumberFormat="1">
      <alignment readingOrder="0"/>
    </xf>
    <xf borderId="1" fillId="2" fontId="5" numFmtId="165" xfId="0" applyBorder="1" applyFont="1" applyNumberFormat="1"/>
    <xf borderId="7" fillId="0" fontId="1" numFmtId="0" xfId="0" applyBorder="1" applyFont="1"/>
    <xf borderId="8" fillId="0" fontId="1" numFmtId="0" xfId="0" applyBorder="1" applyFont="1"/>
    <xf borderId="8" fillId="0" fontId="1" numFmtId="164" xfId="0" applyBorder="1" applyFont="1" applyNumberFormat="1"/>
    <xf borderId="9" fillId="2" fontId="1" numFmtId="165" xfId="0" applyBorder="1" applyFont="1" applyNumberFormat="1"/>
    <xf borderId="9" fillId="0" fontId="1" numFmtId="0" xfId="0" applyBorder="1" applyFont="1"/>
    <xf borderId="10" fillId="0" fontId="3" numFmtId="0" xfId="0" applyAlignment="1" applyBorder="1" applyFont="1">
      <alignment readingOrder="0"/>
    </xf>
    <xf borderId="8" fillId="0" fontId="3" numFmtId="0" xfId="0" applyAlignment="1" applyBorder="1" applyFont="1">
      <alignment readingOrder="0"/>
    </xf>
    <xf borderId="8" fillId="0" fontId="5" numFmtId="164" xfId="0" applyBorder="1" applyFont="1" applyNumberFormat="1"/>
    <xf borderId="5" fillId="2" fontId="5" numFmtId="165" xfId="0" applyBorder="1" applyFont="1" applyNumberFormat="1"/>
    <xf borderId="11" fillId="0" fontId="1" numFmtId="0" xfId="0" applyBorder="1" applyFont="1"/>
    <xf borderId="1" fillId="0" fontId="3" numFmtId="0" xfId="0" applyAlignment="1" applyBorder="1" applyFont="1">
      <alignment readingOrder="0"/>
    </xf>
    <xf borderId="6" fillId="2" fontId="5" numFmtId="165" xfId="0" applyBorder="1" applyFont="1" applyNumberFormat="1"/>
    <xf borderId="10" fillId="0" fontId="3" numFmtId="0" xfId="0" applyBorder="1" applyFont="1"/>
    <xf borderId="0" fillId="0" fontId="3" numFmtId="0" xfId="0" applyFont="1"/>
    <xf borderId="11" fillId="2" fontId="5" numFmtId="165" xfId="0" applyBorder="1" applyFont="1" applyNumberFormat="1"/>
    <xf borderId="3" fillId="0" fontId="3" numFmtId="0" xfId="0" applyAlignment="1" applyBorder="1" applyFont="1">
      <alignment readingOrder="0"/>
    </xf>
    <xf borderId="3" fillId="0" fontId="11" numFmtId="164" xfId="0" applyBorder="1" applyFont="1" applyNumberFormat="1"/>
    <xf borderId="4" fillId="2" fontId="11" numFmtId="165" xfId="0" applyBorder="1" applyFont="1" applyNumberFormat="1"/>
    <xf borderId="0" fillId="0" fontId="12" numFmtId="164" xfId="0" applyAlignment="1" applyFont="1" applyNumberFormat="1">
      <alignment horizontal="right" vertical="bottom"/>
    </xf>
    <xf borderId="0" fillId="0" fontId="11" numFmtId="164" xfId="0" applyFont="1" applyNumberFormat="1"/>
    <xf borderId="12" fillId="0" fontId="1" numFmtId="0" xfId="0" applyBorder="1" applyFont="1"/>
    <xf borderId="1" fillId="0" fontId="1" numFmtId="0" xfId="0" applyBorder="1" applyFont="1"/>
    <xf borderId="13" fillId="2" fontId="1" numFmtId="165" xfId="0" applyBorder="1" applyFont="1" applyNumberFormat="1"/>
    <xf borderId="0" fillId="0" fontId="7" numFmtId="0" xfId="0" applyAlignment="1" applyFont="1">
      <alignment vertical="bottom"/>
    </xf>
    <xf borderId="13" fillId="0" fontId="1" numFmtId="0" xfId="0" applyBorder="1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647700</xdr:colOff>
      <xdr:row>0</xdr:row>
      <xdr:rowOff>180975</xdr:rowOff>
    </xdr:from>
    <xdr:ext cx="1828800" cy="704850"/>
    <xdr:pic>
      <xdr:nvPicPr>
        <xdr:cNvPr id="0" name="image1.png" title="Image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showGridLines="0" workbookViewId="0"/>
  </sheetViews>
  <sheetFormatPr customHeight="1" defaultColWidth="12.63" defaultRowHeight="15.75"/>
  <cols>
    <col customWidth="1" min="1" max="1" width="3.13"/>
    <col customWidth="1" min="3" max="3" width="3.0"/>
    <col customWidth="1" min="4" max="4" width="40.88"/>
    <col customWidth="1" hidden="1" min="5" max="5" width="17.5"/>
    <col customWidth="1" hidden="1" min="6" max="6" width="20.25"/>
    <col customWidth="1" hidden="1" min="7" max="7" width="17.88"/>
    <col customWidth="1" min="8" max="8" width="22.88"/>
    <col customWidth="1" min="9" max="9" width="13.88"/>
    <col customWidth="1" min="10" max="10" width="14.38"/>
    <col customWidth="1" min="11" max="11" width="2.75"/>
    <col customWidth="1" min="13" max="16" width="14.0"/>
    <col customWidth="1" min="17" max="18" width="14.13"/>
    <col customWidth="1" min="21" max="21" width="14.75"/>
    <col customWidth="1" min="22" max="22" width="15.25"/>
  </cols>
  <sheetData>
    <row r="1">
      <c r="B1" s="1"/>
    </row>
    <row r="2">
      <c r="B2" s="1"/>
      <c r="D2" s="2" t="s">
        <v>0</v>
      </c>
    </row>
    <row r="5">
      <c r="B5" s="1"/>
      <c r="H5" s="3"/>
    </row>
    <row r="6">
      <c r="B6" s="1"/>
      <c r="E6" s="4">
        <v>2020.0</v>
      </c>
      <c r="F6" s="4">
        <v>2021.0</v>
      </c>
      <c r="G6" s="4">
        <v>2022.0</v>
      </c>
      <c r="H6" s="5">
        <v>2023.0</v>
      </c>
      <c r="I6" s="6"/>
      <c r="J6" s="4"/>
    </row>
    <row r="7">
      <c r="B7" s="4" t="s">
        <v>1</v>
      </c>
      <c r="E7" s="7" t="s">
        <v>2</v>
      </c>
      <c r="F7" s="7" t="s">
        <v>2</v>
      </c>
      <c r="G7" s="7" t="s">
        <v>3</v>
      </c>
      <c r="H7" s="8" t="s">
        <v>4</v>
      </c>
      <c r="I7" s="6"/>
      <c r="J7" s="4"/>
    </row>
    <row r="8">
      <c r="A8" s="9"/>
      <c r="B8" s="10">
        <v>1.0</v>
      </c>
      <c r="C8" s="11"/>
      <c r="D8" s="12" t="s">
        <v>5</v>
      </c>
      <c r="E8" s="13"/>
      <c r="F8" s="13"/>
      <c r="G8" s="13"/>
      <c r="H8" s="14"/>
      <c r="I8" s="15"/>
      <c r="J8" s="16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>
      <c r="B9" s="17">
        <v>1.1</v>
      </c>
      <c r="C9" s="18"/>
      <c r="D9" s="18" t="s">
        <v>6</v>
      </c>
      <c r="E9" s="19">
        <v>70000.0</v>
      </c>
      <c r="F9" s="19">
        <v>90000.0</v>
      </c>
      <c r="G9" s="19">
        <v>115000.0</v>
      </c>
      <c r="H9" s="20">
        <v>130000.0</v>
      </c>
      <c r="I9" s="21"/>
      <c r="J9" s="19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</row>
    <row r="10">
      <c r="B10" s="17">
        <v>1.2</v>
      </c>
      <c r="C10" s="18"/>
      <c r="D10" s="18" t="s">
        <v>7</v>
      </c>
      <c r="E10" s="19">
        <v>100000.0</v>
      </c>
      <c r="F10" s="19">
        <v>40000.0</v>
      </c>
      <c r="G10" s="19">
        <v>75000.0</v>
      </c>
      <c r="H10" s="20">
        <v>75000.0</v>
      </c>
      <c r="I10" s="21"/>
      <c r="J10" s="19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</row>
    <row r="11">
      <c r="B11" s="17">
        <v>1.3</v>
      </c>
      <c r="C11" s="18"/>
      <c r="D11" s="18" t="s">
        <v>8</v>
      </c>
      <c r="E11" s="19">
        <v>100000.0</v>
      </c>
      <c r="F11" s="19">
        <v>150000.0</v>
      </c>
      <c r="G11" s="19">
        <v>230000.0</v>
      </c>
      <c r="H11" s="20">
        <v>230000.0</v>
      </c>
      <c r="I11" s="23"/>
      <c r="J11" s="19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</row>
    <row r="12">
      <c r="B12" s="17">
        <v>1.4</v>
      </c>
      <c r="C12" s="18"/>
      <c r="D12" s="18" t="s">
        <v>9</v>
      </c>
      <c r="E12" s="19">
        <v>45000.0</v>
      </c>
      <c r="F12" s="19">
        <v>45000.0</v>
      </c>
      <c r="G12" s="19">
        <v>45000.0</v>
      </c>
      <c r="H12" s="20">
        <v>70000.0</v>
      </c>
      <c r="I12" s="21"/>
      <c r="J12" s="19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</row>
    <row r="13">
      <c r="B13" s="17">
        <v>1.5</v>
      </c>
      <c r="C13" s="18"/>
      <c r="D13" s="18" t="s">
        <v>10</v>
      </c>
      <c r="E13" s="19">
        <v>15000.0</v>
      </c>
      <c r="F13" s="19">
        <v>15000.0</v>
      </c>
      <c r="G13" s="19">
        <v>16000.0</v>
      </c>
      <c r="H13" s="20">
        <v>16000.0</v>
      </c>
      <c r="I13" s="21"/>
      <c r="J13" s="19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</row>
    <row r="14">
      <c r="B14" s="17">
        <v>1.6</v>
      </c>
      <c r="C14" s="18"/>
      <c r="D14" s="18" t="s">
        <v>11</v>
      </c>
      <c r="E14" s="19">
        <v>2000000.0</v>
      </c>
      <c r="F14" s="19">
        <v>2300000.0</v>
      </c>
      <c r="G14" s="19">
        <v>2400000.0</v>
      </c>
      <c r="H14" s="20">
        <v>2200000.0</v>
      </c>
      <c r="I14" s="23"/>
      <c r="J14" s="19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</row>
    <row r="15">
      <c r="B15" s="17">
        <v>1.7</v>
      </c>
      <c r="C15" s="18"/>
      <c r="D15" s="18" t="s">
        <v>12</v>
      </c>
      <c r="E15" s="19">
        <v>160000.0</v>
      </c>
      <c r="F15" s="19">
        <v>70000.0</v>
      </c>
      <c r="G15" s="19">
        <v>120000.0</v>
      </c>
      <c r="H15" s="20">
        <v>150000.0</v>
      </c>
      <c r="I15" s="21"/>
      <c r="J15" s="19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</row>
    <row r="16">
      <c r="A16" s="9"/>
      <c r="B16" s="10"/>
      <c r="C16" s="11"/>
      <c r="D16" s="24" t="s">
        <v>13</v>
      </c>
      <c r="E16" s="25">
        <f t="shared" ref="E16:F16" si="1">SUM(E9:E15)</f>
        <v>2490000</v>
      </c>
      <c r="F16" s="25">
        <f t="shared" si="1"/>
        <v>2710000</v>
      </c>
      <c r="G16" s="25">
        <f>sum(G9:G15)</f>
        <v>3001000</v>
      </c>
      <c r="H16" s="26">
        <f>SUM(H9:H15)</f>
        <v>2871000</v>
      </c>
      <c r="I16" s="27"/>
      <c r="J16" s="16"/>
      <c r="K16" s="9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9"/>
      <c r="Y16" s="9"/>
      <c r="Z16" s="9"/>
      <c r="AA16" s="9"/>
    </row>
    <row r="17">
      <c r="B17" s="1"/>
      <c r="E17" s="29"/>
      <c r="F17" s="29"/>
      <c r="G17" s="29"/>
      <c r="H17" s="30"/>
      <c r="I17" s="15"/>
      <c r="J17" s="29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</row>
    <row r="18">
      <c r="A18" s="9"/>
      <c r="B18" s="10">
        <v>2.0</v>
      </c>
      <c r="C18" s="11"/>
      <c r="D18" s="12" t="s">
        <v>14</v>
      </c>
      <c r="E18" s="13"/>
      <c r="F18" s="13"/>
      <c r="G18" s="13"/>
      <c r="H18" s="31"/>
      <c r="I18" s="15"/>
      <c r="J18" s="16"/>
      <c r="K18" s="9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9"/>
      <c r="Y18" s="9"/>
      <c r="Z18" s="9"/>
      <c r="AA18" s="9"/>
    </row>
    <row r="19">
      <c r="B19" s="17">
        <v>2.1</v>
      </c>
      <c r="C19" s="18"/>
      <c r="D19" s="18" t="s">
        <v>15</v>
      </c>
      <c r="E19" s="19">
        <v>1123329.0</v>
      </c>
      <c r="F19" s="19">
        <v>1254053.0</v>
      </c>
      <c r="G19" s="19">
        <v>1301134.06</v>
      </c>
      <c r="H19" s="32">
        <v>1327156.7412</v>
      </c>
      <c r="I19" s="23"/>
      <c r="J19" s="19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</row>
    <row r="20">
      <c r="B20" s="17">
        <v>2.2</v>
      </c>
      <c r="C20" s="18"/>
      <c r="D20" s="18" t="s">
        <v>16</v>
      </c>
      <c r="E20" s="19">
        <v>0.0</v>
      </c>
      <c r="F20" s="19">
        <v>0.0</v>
      </c>
      <c r="G20" s="19">
        <v>0.0</v>
      </c>
      <c r="H20" s="33">
        <v>0.0</v>
      </c>
      <c r="I20" s="23"/>
      <c r="J20" s="19"/>
      <c r="L20" s="22"/>
      <c r="M20" s="22"/>
      <c r="N20" s="34"/>
      <c r="O20" s="17"/>
      <c r="P20" s="22"/>
      <c r="Q20" s="22"/>
      <c r="R20" s="22"/>
      <c r="S20" s="22"/>
      <c r="T20" s="22"/>
      <c r="U20" s="22"/>
      <c r="V20" s="22"/>
      <c r="W20" s="22"/>
    </row>
    <row r="21">
      <c r="B21" s="17">
        <v>2.3</v>
      </c>
      <c r="C21" s="18"/>
      <c r="D21" s="35" t="s">
        <v>17</v>
      </c>
      <c r="E21" s="19">
        <v>114579.0</v>
      </c>
      <c r="F21" s="19">
        <v>150486.0</v>
      </c>
      <c r="G21" s="29">
        <f>G19*0.12</f>
        <v>156136.0872</v>
      </c>
      <c r="H21" s="36">
        <v>159258.808944</v>
      </c>
      <c r="I21" s="23"/>
      <c r="J21" s="19"/>
      <c r="L21" s="22"/>
      <c r="M21" s="22"/>
      <c r="N21" s="34"/>
      <c r="O21" s="17"/>
      <c r="P21" s="17"/>
      <c r="Q21" s="17"/>
      <c r="R21" s="17"/>
      <c r="S21" s="22"/>
      <c r="T21" s="22"/>
      <c r="U21" s="22"/>
      <c r="V21" s="22"/>
      <c r="W21" s="22"/>
    </row>
    <row r="22">
      <c r="B22" s="1"/>
      <c r="C22" s="11"/>
      <c r="E22" s="37">
        <f t="shared" ref="E22:G22" si="2">sum(E19:E21)</f>
        <v>1237908</v>
      </c>
      <c r="F22" s="37">
        <f t="shared" si="2"/>
        <v>1404539</v>
      </c>
      <c r="G22" s="37">
        <f t="shared" si="2"/>
        <v>1457270.147</v>
      </c>
      <c r="H22" s="38">
        <v>1486415.550144</v>
      </c>
      <c r="I22" s="21"/>
      <c r="J22" s="29"/>
      <c r="M22" s="22"/>
      <c r="N22" s="34"/>
      <c r="O22" s="17"/>
      <c r="P22" s="39"/>
      <c r="Q22" s="18"/>
      <c r="R22" s="18"/>
      <c r="S22" s="22"/>
      <c r="T22" s="22"/>
      <c r="U22" s="22"/>
      <c r="V22" s="22"/>
      <c r="W22" s="22"/>
    </row>
    <row r="23">
      <c r="B23" s="17">
        <v>2.4</v>
      </c>
      <c r="C23" s="18"/>
      <c r="D23" s="18" t="s">
        <v>18</v>
      </c>
      <c r="E23" s="19">
        <v>159513.0</v>
      </c>
      <c r="F23" s="19">
        <v>176821.0</v>
      </c>
      <c r="G23" s="29">
        <f>G19*0.141</f>
        <v>183459.9025</v>
      </c>
      <c r="H23" s="33">
        <v>187129.10050919998</v>
      </c>
      <c r="I23" s="23"/>
      <c r="J23" s="19"/>
      <c r="L23" s="22"/>
      <c r="M23" s="22"/>
      <c r="N23" s="34"/>
      <c r="O23" s="17"/>
      <c r="P23" s="39"/>
      <c r="Q23" s="18"/>
      <c r="R23" s="18"/>
      <c r="S23" s="22"/>
      <c r="T23" s="22"/>
      <c r="U23" s="22"/>
      <c r="V23" s="22"/>
      <c r="W23" s="22"/>
    </row>
    <row r="24">
      <c r="B24" s="17">
        <v>2.5</v>
      </c>
      <c r="C24" s="18"/>
      <c r="D24" s="18" t="s">
        <v>19</v>
      </c>
      <c r="E24" s="19">
        <v>15120.0</v>
      </c>
      <c r="F24" s="19">
        <v>16080.0</v>
      </c>
      <c r="G24" s="19">
        <v>18050.0</v>
      </c>
      <c r="H24" s="33">
        <v>24972.0</v>
      </c>
      <c r="I24" s="23"/>
      <c r="J24" s="19"/>
      <c r="L24" s="22"/>
      <c r="M24" s="22"/>
      <c r="N24" s="34"/>
      <c r="O24" s="17"/>
      <c r="P24" s="39"/>
      <c r="Q24" s="18"/>
      <c r="R24" s="18"/>
      <c r="S24" s="22"/>
      <c r="T24" s="22"/>
      <c r="U24" s="22"/>
      <c r="V24" s="22"/>
      <c r="W24" s="22"/>
    </row>
    <row r="25">
      <c r="B25" s="17">
        <v>2.6</v>
      </c>
      <c r="C25" s="18"/>
      <c r="D25" s="18" t="s">
        <v>20</v>
      </c>
      <c r="E25" s="19">
        <v>16270.0</v>
      </c>
      <c r="F25" s="19">
        <v>21219.0</v>
      </c>
      <c r="G25" s="29">
        <f>G21*0.141</f>
        <v>22015.1883</v>
      </c>
      <c r="H25" s="33">
        <v>22455.492061103996</v>
      </c>
      <c r="I25" s="23"/>
      <c r="J25" s="19"/>
      <c r="L25" s="22"/>
      <c r="M25" s="22"/>
      <c r="N25" s="39"/>
      <c r="O25" s="39"/>
      <c r="P25" s="39"/>
      <c r="Q25" s="18"/>
      <c r="R25" s="18"/>
      <c r="S25" s="22"/>
      <c r="T25" s="22"/>
      <c r="U25" s="22"/>
      <c r="V25" s="22"/>
      <c r="W25" s="22"/>
    </row>
    <row r="26">
      <c r="B26" s="17">
        <v>2.7</v>
      </c>
      <c r="C26" s="18"/>
      <c r="D26" s="18" t="s">
        <v>21</v>
      </c>
      <c r="E26" s="19">
        <v>7500.0</v>
      </c>
      <c r="F26" s="19">
        <v>7500.0</v>
      </c>
      <c r="G26" s="19">
        <v>7500.0</v>
      </c>
      <c r="H26" s="33">
        <v>7500.0</v>
      </c>
      <c r="I26" s="23"/>
      <c r="J26" s="19"/>
      <c r="L26" s="22"/>
      <c r="M26" s="22"/>
      <c r="N26" s="39"/>
      <c r="O26" s="39"/>
      <c r="P26" s="39"/>
      <c r="Q26" s="18"/>
      <c r="R26" s="18"/>
      <c r="S26" s="22"/>
      <c r="T26" s="22"/>
      <c r="U26" s="22"/>
      <c r="V26" s="22"/>
      <c r="W26" s="22"/>
    </row>
    <row r="27">
      <c r="B27" s="17">
        <v>2.8</v>
      </c>
      <c r="C27" s="18"/>
      <c r="D27" s="18" t="s">
        <v>22</v>
      </c>
      <c r="E27" s="19">
        <v>3000.0</v>
      </c>
      <c r="F27" s="19">
        <v>3000.0</v>
      </c>
      <c r="G27" s="19">
        <v>3000.0</v>
      </c>
      <c r="H27" s="36">
        <v>3000.0</v>
      </c>
      <c r="I27" s="23"/>
      <c r="J27" s="19"/>
      <c r="L27" s="22"/>
      <c r="M27" s="40"/>
      <c r="N27" s="41"/>
      <c r="O27" s="41"/>
      <c r="P27" s="41"/>
      <c r="Q27" s="41"/>
      <c r="R27" s="41"/>
      <c r="S27" s="22"/>
      <c r="T27" s="22"/>
      <c r="U27" s="22"/>
      <c r="V27" s="22"/>
      <c r="W27" s="22"/>
    </row>
    <row r="28">
      <c r="B28" s="1"/>
      <c r="C28" s="11"/>
      <c r="D28" s="35" t="s">
        <v>23</v>
      </c>
      <c r="E28" s="37">
        <f t="shared" ref="E28:F28" si="3">SUM(E23:E27)</f>
        <v>201403</v>
      </c>
      <c r="F28" s="37">
        <f t="shared" si="3"/>
        <v>224620</v>
      </c>
      <c r="G28" s="37">
        <f>Sum(G23:G27)</f>
        <v>234025.0908</v>
      </c>
      <c r="H28" s="38">
        <f>SUM(H23:H27)</f>
        <v>245056.5926</v>
      </c>
      <c r="I28" s="21"/>
      <c r="J28" s="29"/>
      <c r="L28" s="22"/>
      <c r="M28" s="22"/>
      <c r="N28" s="22"/>
      <c r="O28" s="22"/>
      <c r="P28" s="22"/>
      <c r="Q28" s="22"/>
      <c r="R28" s="22"/>
      <c r="S28" s="22"/>
      <c r="T28" s="22"/>
      <c r="U28" s="22"/>
      <c r="V28" s="22"/>
      <c r="W28" s="22"/>
    </row>
    <row r="29">
      <c r="A29" s="9"/>
      <c r="B29" s="10"/>
      <c r="C29" s="11"/>
      <c r="D29" s="24" t="s">
        <v>24</v>
      </c>
      <c r="E29" s="25">
        <f t="shared" ref="E29:H29" si="4">E22+E28</f>
        <v>1439311</v>
      </c>
      <c r="F29" s="25">
        <f t="shared" si="4"/>
        <v>1629159</v>
      </c>
      <c r="G29" s="25">
        <f t="shared" si="4"/>
        <v>1691295.238</v>
      </c>
      <c r="H29" s="42">
        <f t="shared" si="4"/>
        <v>1731472.143</v>
      </c>
      <c r="I29" s="27"/>
      <c r="J29" s="16"/>
      <c r="K29" s="9"/>
      <c r="L29" s="28"/>
      <c r="M29" s="28"/>
      <c r="N29" s="28"/>
      <c r="O29" s="28"/>
      <c r="P29" s="28"/>
      <c r="Q29" s="28"/>
      <c r="R29" s="28"/>
      <c r="S29" s="28"/>
      <c r="T29" s="28"/>
      <c r="U29" s="28"/>
      <c r="V29" s="28"/>
      <c r="W29" s="28"/>
      <c r="X29" s="9"/>
      <c r="Y29" s="9"/>
      <c r="Z29" s="9"/>
      <c r="AA29" s="9"/>
    </row>
    <row r="30">
      <c r="B30" s="1"/>
      <c r="E30" s="29"/>
      <c r="F30" s="29"/>
      <c r="G30" s="29"/>
      <c r="H30" s="30"/>
      <c r="I30" s="15"/>
      <c r="J30" s="29"/>
      <c r="L30" s="22"/>
      <c r="M30" s="22"/>
      <c r="N30" s="22"/>
      <c r="O30" s="22"/>
      <c r="P30" s="22"/>
      <c r="Q30" s="22"/>
      <c r="R30" s="22"/>
      <c r="S30" s="22"/>
      <c r="T30" s="22"/>
      <c r="U30" s="22"/>
      <c r="V30" s="22"/>
      <c r="W30" s="22"/>
    </row>
    <row r="31">
      <c r="B31" s="1"/>
      <c r="E31" s="29"/>
      <c r="F31" s="29"/>
      <c r="G31" s="29"/>
      <c r="H31" s="30"/>
      <c r="I31" s="15"/>
      <c r="J31" s="29"/>
      <c r="L31" s="22"/>
      <c r="M31" s="22"/>
      <c r="N31" s="22"/>
      <c r="O31" s="22"/>
      <c r="P31" s="22"/>
      <c r="Q31" s="22"/>
      <c r="R31" s="22"/>
      <c r="S31" s="22"/>
      <c r="T31" s="22"/>
      <c r="U31" s="22"/>
      <c r="V31" s="22"/>
      <c r="W31" s="22"/>
    </row>
    <row r="32">
      <c r="B32" s="1"/>
      <c r="E32" s="29"/>
      <c r="F32" s="29"/>
      <c r="G32" s="29"/>
      <c r="H32" s="30"/>
      <c r="I32" s="15"/>
      <c r="J32" s="29"/>
      <c r="L32" s="22"/>
      <c r="M32" s="22"/>
      <c r="N32" s="22"/>
      <c r="O32" s="22"/>
      <c r="P32" s="22"/>
      <c r="Q32" s="22"/>
      <c r="R32" s="22"/>
      <c r="S32" s="22"/>
      <c r="T32" s="22"/>
      <c r="U32" s="22"/>
      <c r="V32" s="22"/>
      <c r="W32" s="22"/>
    </row>
    <row r="33">
      <c r="B33" s="1"/>
      <c r="E33" s="29"/>
      <c r="F33" s="29"/>
      <c r="G33" s="29"/>
      <c r="H33" s="30"/>
      <c r="I33" s="15"/>
      <c r="J33" s="29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  <c r="W33" s="22"/>
    </row>
    <row r="34">
      <c r="A34" s="9"/>
      <c r="B34" s="10">
        <v>3.0</v>
      </c>
      <c r="C34" s="11"/>
      <c r="D34" s="12" t="s">
        <v>25</v>
      </c>
      <c r="E34" s="13"/>
      <c r="F34" s="13"/>
      <c r="G34" s="13"/>
      <c r="H34" s="31"/>
      <c r="I34" s="15"/>
      <c r="J34" s="16"/>
      <c r="K34" s="9"/>
      <c r="L34" s="28"/>
      <c r="M34" s="28"/>
      <c r="N34" s="28"/>
      <c r="O34" s="28"/>
      <c r="P34" s="28"/>
      <c r="Q34" s="28"/>
      <c r="R34" s="28"/>
      <c r="S34" s="28"/>
      <c r="T34" s="28"/>
      <c r="U34" s="28"/>
      <c r="V34" s="28"/>
      <c r="W34" s="28"/>
      <c r="X34" s="9"/>
      <c r="Y34" s="9"/>
      <c r="Z34" s="9"/>
      <c r="AA34" s="9"/>
    </row>
    <row r="35">
      <c r="B35" s="17">
        <v>3.1</v>
      </c>
      <c r="C35" s="18"/>
      <c r="D35" s="18" t="s">
        <v>26</v>
      </c>
      <c r="E35" s="19">
        <v>155000.0</v>
      </c>
      <c r="F35" s="19">
        <v>160000.0</v>
      </c>
      <c r="G35" s="19">
        <v>162000.0</v>
      </c>
      <c r="H35" s="43">
        <v>166000.0</v>
      </c>
      <c r="I35" s="21"/>
      <c r="J35" s="19"/>
      <c r="N35" s="22"/>
      <c r="O35" s="22"/>
      <c r="P35" s="22"/>
      <c r="Q35" s="22"/>
      <c r="R35" s="22"/>
      <c r="S35" s="22"/>
      <c r="T35" s="22"/>
      <c r="U35" s="22"/>
      <c r="V35" s="22"/>
      <c r="W35" s="22"/>
    </row>
    <row r="36">
      <c r="B36" s="17">
        <v>3.2</v>
      </c>
      <c r="C36" s="18"/>
      <c r="D36" s="18" t="s">
        <v>27</v>
      </c>
      <c r="E36" s="19">
        <v>40000.0</v>
      </c>
      <c r="F36" s="19">
        <v>42000.0</v>
      </c>
      <c r="G36" s="19">
        <v>44000.0</v>
      </c>
      <c r="H36" s="20">
        <v>46000.0</v>
      </c>
      <c r="I36" s="21"/>
      <c r="J36" s="19"/>
      <c r="L36" s="22"/>
      <c r="M36" s="22"/>
      <c r="N36" s="22"/>
      <c r="O36" s="22"/>
      <c r="P36" s="22"/>
      <c r="Q36" s="22"/>
      <c r="R36" s="22"/>
      <c r="S36" s="22"/>
      <c r="T36" s="22"/>
      <c r="U36" s="22"/>
      <c r="V36" s="22"/>
      <c r="W36" s="22"/>
    </row>
    <row r="37">
      <c r="B37" s="17">
        <v>3.3</v>
      </c>
      <c r="C37" s="18"/>
      <c r="D37" s="18" t="s">
        <v>28</v>
      </c>
      <c r="E37" s="19">
        <v>127000.0</v>
      </c>
      <c r="F37" s="19">
        <v>130000.0</v>
      </c>
      <c r="G37" s="19">
        <v>132000.0</v>
      </c>
      <c r="H37" s="20">
        <v>136000.0</v>
      </c>
      <c r="I37" s="21"/>
      <c r="J37" s="19"/>
      <c r="L37" s="22"/>
      <c r="M37" s="22"/>
      <c r="N37" s="22"/>
      <c r="O37" s="22"/>
      <c r="P37" s="22"/>
      <c r="Q37" s="22"/>
      <c r="R37" s="22"/>
      <c r="S37" s="22"/>
      <c r="T37" s="22"/>
      <c r="U37" s="22"/>
      <c r="V37" s="22"/>
      <c r="W37" s="22"/>
    </row>
    <row r="38">
      <c r="B38" s="17">
        <v>3.4</v>
      </c>
      <c r="C38" s="18"/>
      <c r="D38" s="18" t="s">
        <v>29</v>
      </c>
      <c r="E38" s="19">
        <v>63000.0</v>
      </c>
      <c r="F38" s="19">
        <v>65000.0</v>
      </c>
      <c r="G38" s="19">
        <v>67000.0</v>
      </c>
      <c r="H38" s="20">
        <v>71000.0</v>
      </c>
      <c r="I38" s="21"/>
      <c r="J38" s="19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</row>
    <row r="39">
      <c r="B39" s="17">
        <v>3.5</v>
      </c>
      <c r="C39" s="18"/>
      <c r="D39" s="18" t="s">
        <v>30</v>
      </c>
      <c r="E39" s="19">
        <v>1500.0</v>
      </c>
      <c r="F39" s="19">
        <v>1700.0</v>
      </c>
      <c r="G39" s="19">
        <v>1900.0</v>
      </c>
      <c r="H39" s="20">
        <v>2100.0</v>
      </c>
      <c r="I39" s="21"/>
      <c r="J39" s="19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</row>
    <row r="40">
      <c r="B40" s="17">
        <v>3.6</v>
      </c>
      <c r="C40" s="18"/>
      <c r="D40" s="18" t="s">
        <v>31</v>
      </c>
      <c r="E40" s="19">
        <v>80000.0</v>
      </c>
      <c r="F40" s="19">
        <v>90000.0</v>
      </c>
      <c r="G40" s="19">
        <v>350000.0</v>
      </c>
      <c r="H40" s="20">
        <v>30000.0</v>
      </c>
      <c r="I40" s="23"/>
      <c r="J40" s="19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</row>
    <row r="41">
      <c r="B41" s="17">
        <v>3.7</v>
      </c>
      <c r="C41" s="18"/>
      <c r="D41" s="18" t="s">
        <v>32</v>
      </c>
      <c r="E41" s="19">
        <v>8000.0</v>
      </c>
      <c r="F41" s="19">
        <v>9000.0</v>
      </c>
      <c r="G41" s="19">
        <v>12000.0</v>
      </c>
      <c r="H41" s="20">
        <v>12500.0</v>
      </c>
      <c r="I41" s="21"/>
      <c r="J41" s="19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</row>
    <row r="42">
      <c r="B42" s="17">
        <v>3.8</v>
      </c>
      <c r="C42" s="18"/>
      <c r="D42" s="18" t="s">
        <v>33</v>
      </c>
      <c r="E42" s="19">
        <v>5000.0</v>
      </c>
      <c r="F42" s="19">
        <v>5000.0</v>
      </c>
      <c r="G42" s="19">
        <v>5000.0</v>
      </c>
      <c r="H42" s="20">
        <v>10000.0</v>
      </c>
      <c r="I42" s="23"/>
      <c r="J42" s="19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</row>
    <row r="43">
      <c r="B43" s="17">
        <v>3.9</v>
      </c>
      <c r="C43" s="18"/>
      <c r="D43" s="18" t="s">
        <v>34</v>
      </c>
      <c r="E43" s="19">
        <v>6000.0</v>
      </c>
      <c r="F43" s="19">
        <v>15000.0</v>
      </c>
      <c r="G43" s="19">
        <v>7000.0</v>
      </c>
      <c r="H43" s="20">
        <v>4000.0</v>
      </c>
      <c r="I43" s="21"/>
      <c r="J43" s="19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</row>
    <row r="44">
      <c r="B44" s="44">
        <v>3.1</v>
      </c>
      <c r="C44" s="18"/>
      <c r="D44" s="18" t="s">
        <v>35</v>
      </c>
      <c r="E44" s="19">
        <v>8000.0</v>
      </c>
      <c r="F44" s="19">
        <v>8000.0</v>
      </c>
      <c r="G44" s="19">
        <v>8000.0</v>
      </c>
      <c r="H44" s="20">
        <v>8000.0</v>
      </c>
      <c r="I44" s="21"/>
      <c r="J44" s="19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</row>
    <row r="45">
      <c r="B45" s="17">
        <v>3.11</v>
      </c>
      <c r="C45" s="18"/>
      <c r="D45" s="18" t="s">
        <v>36</v>
      </c>
      <c r="E45" s="19">
        <v>8000.0</v>
      </c>
      <c r="F45" s="19">
        <v>8000.0</v>
      </c>
      <c r="G45" s="19">
        <v>7500.0</v>
      </c>
      <c r="H45" s="20">
        <v>7500.0</v>
      </c>
      <c r="I45" s="21"/>
      <c r="J45" s="19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</row>
    <row r="46">
      <c r="B46" s="17">
        <v>3.12</v>
      </c>
      <c r="C46" s="18"/>
      <c r="D46" s="18" t="s">
        <v>37</v>
      </c>
      <c r="E46" s="19">
        <v>8000.0</v>
      </c>
      <c r="F46" s="19">
        <v>8000.0</v>
      </c>
      <c r="G46" s="19">
        <v>8000.0</v>
      </c>
      <c r="H46" s="20">
        <v>8000.0</v>
      </c>
      <c r="I46" s="21"/>
      <c r="J46" s="19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</row>
    <row r="47">
      <c r="B47" s="17">
        <v>3.13</v>
      </c>
      <c r="C47" s="18"/>
      <c r="D47" s="18" t="s">
        <v>38</v>
      </c>
      <c r="E47" s="19">
        <v>10500.0</v>
      </c>
      <c r="F47" s="19">
        <v>11000.0</v>
      </c>
      <c r="G47" s="19">
        <v>12000.0</v>
      </c>
      <c r="H47" s="20">
        <v>15000.0</v>
      </c>
      <c r="I47" s="21">
        <f>H49+H29</f>
        <v>2247572.143</v>
      </c>
      <c r="J47" s="19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</row>
    <row r="48">
      <c r="B48" s="17">
        <v>3.14</v>
      </c>
      <c r="C48" s="18"/>
      <c r="D48" s="18" t="s">
        <v>39</v>
      </c>
      <c r="E48" s="19">
        <v>0.0</v>
      </c>
      <c r="F48" s="19">
        <v>50000.0</v>
      </c>
      <c r="G48" s="19">
        <v>0.0</v>
      </c>
      <c r="H48" s="20">
        <v>0.0</v>
      </c>
      <c r="I48" s="21"/>
      <c r="J48" s="19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</row>
    <row r="49">
      <c r="A49" s="9"/>
      <c r="B49" s="10"/>
      <c r="C49" s="11"/>
      <c r="D49" s="24" t="s">
        <v>40</v>
      </c>
      <c r="E49" s="25">
        <f t="shared" ref="E49:G49" si="5">sum(E35:E48)</f>
        <v>520000</v>
      </c>
      <c r="F49" s="25">
        <f t="shared" si="5"/>
        <v>602700</v>
      </c>
      <c r="G49" s="25">
        <f t="shared" si="5"/>
        <v>816400</v>
      </c>
      <c r="H49" s="26">
        <f>SUM(H35:H48)</f>
        <v>516100</v>
      </c>
      <c r="I49" s="27"/>
      <c r="J49" s="16"/>
      <c r="K49" s="9"/>
      <c r="L49" s="28"/>
      <c r="M49" s="28"/>
      <c r="N49" s="28"/>
      <c r="O49" s="28"/>
      <c r="P49" s="28"/>
      <c r="Q49" s="28"/>
      <c r="R49" s="28"/>
      <c r="S49" s="28"/>
      <c r="T49" s="28"/>
      <c r="U49" s="28"/>
      <c r="V49" s="28"/>
      <c r="W49" s="28"/>
      <c r="X49" s="9"/>
      <c r="Y49" s="9"/>
      <c r="Z49" s="9"/>
      <c r="AA49" s="9"/>
    </row>
    <row r="50">
      <c r="B50" s="1"/>
      <c r="E50" s="29"/>
      <c r="F50" s="29"/>
      <c r="G50" s="29"/>
      <c r="H50" s="30"/>
      <c r="I50" s="15"/>
      <c r="J50" s="29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</row>
    <row r="51">
      <c r="A51" s="9"/>
      <c r="B51" s="10">
        <v>4.0</v>
      </c>
      <c r="C51" s="11"/>
      <c r="D51" s="12" t="s">
        <v>41</v>
      </c>
      <c r="E51" s="13"/>
      <c r="F51" s="13"/>
      <c r="G51" s="13"/>
      <c r="H51" s="31"/>
      <c r="I51" s="15"/>
      <c r="J51" s="16"/>
      <c r="K51" s="9"/>
      <c r="L51" s="28"/>
      <c r="M51" s="28"/>
      <c r="N51" s="28"/>
      <c r="O51" s="28"/>
      <c r="P51" s="28"/>
      <c r="Q51" s="28"/>
      <c r="R51" s="28"/>
      <c r="S51" s="28"/>
      <c r="T51" s="28"/>
      <c r="U51" s="28"/>
      <c r="V51" s="28"/>
      <c r="W51" s="28"/>
      <c r="X51" s="9"/>
      <c r="Y51" s="9"/>
      <c r="Z51" s="9"/>
      <c r="AA51" s="9"/>
    </row>
    <row r="52">
      <c r="B52" s="17">
        <v>4.1</v>
      </c>
      <c r="C52" s="18"/>
      <c r="D52" s="18" t="s">
        <v>42</v>
      </c>
      <c r="E52" s="19">
        <v>6000.0</v>
      </c>
      <c r="F52" s="19">
        <v>6000.0</v>
      </c>
      <c r="G52" s="19">
        <v>7000.0</v>
      </c>
      <c r="H52" s="43">
        <v>5000.0</v>
      </c>
      <c r="I52" s="21"/>
      <c r="J52" s="19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</row>
    <row r="53">
      <c r="B53" s="17">
        <v>4.2</v>
      </c>
      <c r="C53" s="18"/>
      <c r="D53" s="18" t="s">
        <v>43</v>
      </c>
      <c r="E53" s="19">
        <v>8000.0</v>
      </c>
      <c r="F53" s="19">
        <v>8000.0</v>
      </c>
      <c r="G53" s="19">
        <v>8000.0</v>
      </c>
      <c r="H53" s="20">
        <v>8000.0</v>
      </c>
      <c r="I53" s="21"/>
      <c r="J53" s="19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</row>
    <row r="54">
      <c r="B54" s="17">
        <v>4.3</v>
      </c>
      <c r="C54" s="18"/>
      <c r="D54" s="18" t="s">
        <v>44</v>
      </c>
      <c r="E54" s="19">
        <v>12000.0</v>
      </c>
      <c r="F54" s="19">
        <v>12000.0</v>
      </c>
      <c r="G54" s="19">
        <v>12000.0</v>
      </c>
      <c r="H54" s="20">
        <v>12000.0</v>
      </c>
      <c r="I54" s="21"/>
      <c r="J54" s="19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</row>
    <row r="55">
      <c r="B55" s="17">
        <v>4.4</v>
      </c>
      <c r="C55" s="18"/>
      <c r="D55" s="18" t="s">
        <v>45</v>
      </c>
      <c r="E55" s="19">
        <v>500.0</v>
      </c>
      <c r="F55" s="19">
        <v>500.0</v>
      </c>
      <c r="G55" s="19">
        <v>850.0</v>
      </c>
      <c r="H55" s="20">
        <v>850.0</v>
      </c>
      <c r="I55" s="21"/>
      <c r="J55" s="19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</row>
    <row r="56">
      <c r="B56" s="17">
        <v>4.5</v>
      </c>
      <c r="C56" s="18"/>
      <c r="D56" s="18" t="s">
        <v>46</v>
      </c>
      <c r="E56" s="19">
        <v>4000.0</v>
      </c>
      <c r="F56" s="19">
        <v>4000.0</v>
      </c>
      <c r="G56" s="19">
        <v>4000.0</v>
      </c>
      <c r="H56" s="20">
        <v>15000.0</v>
      </c>
      <c r="I56" s="23"/>
      <c r="J56" s="19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</row>
    <row r="57">
      <c r="A57" s="9"/>
      <c r="B57" s="10"/>
      <c r="C57" s="11"/>
      <c r="D57" s="24" t="s">
        <v>47</v>
      </c>
      <c r="E57" s="25">
        <f t="shared" ref="E57:G57" si="6">sum(E52:E56)</f>
        <v>30500</v>
      </c>
      <c r="F57" s="25">
        <f t="shared" si="6"/>
        <v>30500</v>
      </c>
      <c r="G57" s="25">
        <f t="shared" si="6"/>
        <v>31850</v>
      </c>
      <c r="H57" s="26">
        <f>SUM(H52:H56)</f>
        <v>40850</v>
      </c>
      <c r="I57" s="27"/>
      <c r="J57" s="16"/>
      <c r="K57" s="9"/>
      <c r="L57" s="28"/>
      <c r="M57" s="28"/>
      <c r="N57" s="28"/>
      <c r="O57" s="28"/>
      <c r="P57" s="28"/>
      <c r="Q57" s="28"/>
      <c r="R57" s="28"/>
      <c r="S57" s="28"/>
      <c r="T57" s="28"/>
      <c r="U57" s="28"/>
      <c r="V57" s="28"/>
      <c r="W57" s="28"/>
      <c r="X57" s="9"/>
      <c r="Y57" s="9"/>
      <c r="Z57" s="9"/>
      <c r="AA57" s="9"/>
    </row>
    <row r="58">
      <c r="B58" s="1"/>
      <c r="E58" s="29"/>
      <c r="F58" s="29"/>
      <c r="G58" s="29"/>
      <c r="H58" s="30"/>
      <c r="I58" s="15"/>
      <c r="J58" s="29"/>
    </row>
    <row r="59">
      <c r="A59" s="9"/>
      <c r="B59" s="10">
        <v>5.0</v>
      </c>
      <c r="C59" s="11"/>
      <c r="D59" s="12" t="s">
        <v>48</v>
      </c>
      <c r="E59" s="13"/>
      <c r="F59" s="13"/>
      <c r="G59" s="13"/>
      <c r="H59" s="31"/>
      <c r="I59" s="15"/>
      <c r="J59" s="16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</row>
    <row r="60">
      <c r="B60" s="17">
        <v>5.1</v>
      </c>
      <c r="C60" s="18"/>
      <c r="D60" s="18" t="s">
        <v>49</v>
      </c>
      <c r="E60" s="19">
        <v>4000.0</v>
      </c>
      <c r="F60" s="19">
        <v>4000.0</v>
      </c>
      <c r="G60" s="19">
        <v>3500.0</v>
      </c>
      <c r="H60" s="43">
        <v>5000.0</v>
      </c>
      <c r="I60" s="21"/>
      <c r="J60" s="19"/>
    </row>
    <row r="61">
      <c r="B61" s="17">
        <v>5.2</v>
      </c>
      <c r="C61" s="18"/>
      <c r="D61" s="18" t="s">
        <v>50</v>
      </c>
      <c r="E61" s="19">
        <v>9000.0</v>
      </c>
      <c r="F61" s="19">
        <v>9000.0</v>
      </c>
      <c r="G61" s="19">
        <v>12000.0</v>
      </c>
      <c r="H61" s="20">
        <v>17500.0</v>
      </c>
      <c r="I61" s="23"/>
      <c r="J61" s="19"/>
    </row>
    <row r="62">
      <c r="B62" s="17">
        <v>5.3</v>
      </c>
      <c r="C62" s="18"/>
      <c r="D62" s="18" t="s">
        <v>51</v>
      </c>
      <c r="E62" s="19">
        <v>8000.0</v>
      </c>
      <c r="F62" s="19">
        <v>8000.0</v>
      </c>
      <c r="G62" s="19">
        <v>7000.0</v>
      </c>
      <c r="H62" s="20">
        <v>15000.0</v>
      </c>
      <c r="I62" s="23"/>
      <c r="J62" s="19"/>
    </row>
    <row r="63">
      <c r="B63" s="17">
        <v>5.4</v>
      </c>
      <c r="C63" s="18"/>
      <c r="D63" s="18" t="s">
        <v>52</v>
      </c>
      <c r="E63" s="19">
        <v>7000.0</v>
      </c>
      <c r="F63" s="19">
        <v>7000.0</v>
      </c>
      <c r="G63" s="19">
        <v>5000.0</v>
      </c>
      <c r="H63" s="20">
        <v>5000.0</v>
      </c>
      <c r="I63" s="21"/>
      <c r="J63" s="19"/>
    </row>
    <row r="64">
      <c r="B64" s="17">
        <v>5.5</v>
      </c>
      <c r="C64" s="18"/>
      <c r="D64" s="18" t="s">
        <v>53</v>
      </c>
      <c r="E64" s="19">
        <v>0.0</v>
      </c>
      <c r="F64" s="19">
        <v>0.0</v>
      </c>
      <c r="G64" s="19">
        <v>0.0</v>
      </c>
      <c r="H64" s="20">
        <v>5000.0</v>
      </c>
      <c r="I64" s="23"/>
      <c r="J64" s="19"/>
    </row>
    <row r="65">
      <c r="A65" s="9"/>
      <c r="B65" s="10"/>
      <c r="C65" s="11"/>
      <c r="D65" s="24" t="s">
        <v>54</v>
      </c>
      <c r="E65" s="25">
        <f t="shared" ref="E65:G65" si="7">sum(E60:E64)</f>
        <v>28000</v>
      </c>
      <c r="F65" s="25">
        <f t="shared" si="7"/>
        <v>28000</v>
      </c>
      <c r="G65" s="25">
        <f t="shared" si="7"/>
        <v>27500</v>
      </c>
      <c r="H65" s="26">
        <f>SUM(H60:H64)</f>
        <v>47500</v>
      </c>
      <c r="I65" s="27"/>
      <c r="J65" s="16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</row>
    <row r="66">
      <c r="B66" s="1"/>
      <c r="E66" s="29"/>
      <c r="F66" s="29"/>
      <c r="G66" s="29"/>
      <c r="H66" s="30"/>
      <c r="I66" s="15"/>
      <c r="J66" s="29"/>
    </row>
    <row r="67">
      <c r="B67" s="1"/>
      <c r="E67" s="29"/>
      <c r="F67" s="29"/>
      <c r="G67" s="29"/>
      <c r="H67" s="30"/>
      <c r="I67" s="15"/>
      <c r="J67" s="29"/>
    </row>
    <row r="68">
      <c r="A68" s="9"/>
      <c r="B68" s="10">
        <v>6.0</v>
      </c>
      <c r="C68" s="11"/>
      <c r="D68" s="12" t="s">
        <v>55</v>
      </c>
      <c r="E68" s="13"/>
      <c r="F68" s="13"/>
      <c r="G68" s="13"/>
      <c r="H68" s="31"/>
      <c r="I68" s="15"/>
      <c r="J68" s="16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</row>
    <row r="69">
      <c r="B69" s="17">
        <v>6.1</v>
      </c>
      <c r="C69" s="18"/>
      <c r="D69" s="18" t="s">
        <v>56</v>
      </c>
      <c r="E69" s="19">
        <v>30000.0</v>
      </c>
      <c r="F69" s="19">
        <v>30000.0</v>
      </c>
      <c r="G69" s="19">
        <v>30000.0</v>
      </c>
      <c r="H69" s="45">
        <v>30000.0</v>
      </c>
      <c r="I69" s="21"/>
      <c r="J69" s="19"/>
    </row>
    <row r="70">
      <c r="A70" s="9"/>
      <c r="B70" s="10"/>
      <c r="C70" s="11"/>
      <c r="D70" s="24" t="s">
        <v>57</v>
      </c>
      <c r="E70" s="25">
        <f t="shared" ref="E70:G70" si="8">sum(E69)</f>
        <v>30000</v>
      </c>
      <c r="F70" s="25">
        <f t="shared" si="8"/>
        <v>30000</v>
      </c>
      <c r="G70" s="25">
        <f t="shared" si="8"/>
        <v>30000</v>
      </c>
      <c r="H70" s="46">
        <v>30000.0</v>
      </c>
      <c r="I70" s="27"/>
      <c r="J70" s="16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</row>
    <row r="71">
      <c r="B71" s="1"/>
      <c r="E71" s="29"/>
      <c r="F71" s="29"/>
      <c r="G71" s="29"/>
      <c r="H71" s="30"/>
      <c r="I71" s="15"/>
      <c r="J71" s="29"/>
    </row>
    <row r="72">
      <c r="A72" s="9"/>
      <c r="B72" s="10">
        <v>7.0</v>
      </c>
      <c r="C72" s="11"/>
      <c r="D72" s="12" t="s">
        <v>58</v>
      </c>
      <c r="E72" s="13"/>
      <c r="F72" s="13"/>
      <c r="G72" s="13"/>
      <c r="H72" s="47"/>
      <c r="I72" s="15"/>
      <c r="J72" s="16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</row>
    <row r="73">
      <c r="B73" s="17">
        <v>7.1</v>
      </c>
      <c r="C73" s="18"/>
      <c r="D73" s="18" t="s">
        <v>59</v>
      </c>
      <c r="E73" s="19">
        <v>2500.0</v>
      </c>
      <c r="F73" s="19">
        <v>2500.0</v>
      </c>
      <c r="G73" s="19">
        <v>2750.0</v>
      </c>
      <c r="H73" s="20">
        <v>3000.0</v>
      </c>
      <c r="I73" s="21"/>
      <c r="J73" s="19"/>
    </row>
    <row r="74">
      <c r="B74" s="17">
        <v>7.2</v>
      </c>
      <c r="C74" s="18"/>
      <c r="D74" s="18" t="s">
        <v>60</v>
      </c>
      <c r="E74" s="19">
        <v>3500.0</v>
      </c>
      <c r="F74" s="19">
        <v>3000.0</v>
      </c>
      <c r="G74" s="19">
        <v>4000.0</v>
      </c>
      <c r="H74" s="20">
        <v>4000.0</v>
      </c>
      <c r="I74" s="21"/>
      <c r="J74" s="19"/>
    </row>
    <row r="75">
      <c r="B75" s="17">
        <v>7.3</v>
      </c>
      <c r="C75" s="18"/>
      <c r="D75" s="18" t="s">
        <v>61</v>
      </c>
      <c r="E75" s="19">
        <v>7000.0</v>
      </c>
      <c r="F75" s="19">
        <v>7000.0</v>
      </c>
      <c r="G75" s="19">
        <v>8000.0</v>
      </c>
      <c r="H75" s="20">
        <v>5000.0</v>
      </c>
      <c r="I75" s="21"/>
      <c r="J75" s="19"/>
    </row>
    <row r="76">
      <c r="B76" s="17">
        <v>7.4</v>
      </c>
      <c r="C76" s="18"/>
      <c r="D76" s="18" t="s">
        <v>62</v>
      </c>
      <c r="E76" s="19">
        <v>14000.0</v>
      </c>
      <c r="F76" s="19">
        <v>14000.0</v>
      </c>
      <c r="G76" s="19">
        <v>15000.0</v>
      </c>
      <c r="H76" s="20">
        <v>28000.0</v>
      </c>
      <c r="I76" s="23"/>
      <c r="J76" s="19"/>
    </row>
    <row r="77">
      <c r="B77" s="17">
        <v>7.5</v>
      </c>
      <c r="C77" s="18"/>
      <c r="D77" s="18" t="s">
        <v>63</v>
      </c>
      <c r="E77" s="19">
        <v>5000.0</v>
      </c>
      <c r="F77" s="19">
        <v>5000.0</v>
      </c>
      <c r="G77" s="19">
        <v>7500.0</v>
      </c>
      <c r="H77" s="20">
        <v>8000.0</v>
      </c>
      <c r="I77" s="21"/>
      <c r="J77" s="19"/>
    </row>
    <row r="78">
      <c r="B78" s="17">
        <v>7.6</v>
      </c>
      <c r="C78" s="18"/>
      <c r="D78" s="18" t="s">
        <v>64</v>
      </c>
      <c r="E78" s="19">
        <v>21000.0</v>
      </c>
      <c r="F78" s="19">
        <v>20000.0</v>
      </c>
      <c r="G78" s="19">
        <v>15000.0</v>
      </c>
      <c r="H78" s="20">
        <v>10000.0</v>
      </c>
      <c r="I78" s="21"/>
      <c r="J78" s="19"/>
    </row>
    <row r="79">
      <c r="A79" s="9"/>
      <c r="B79" s="10"/>
      <c r="C79" s="11"/>
      <c r="D79" s="24" t="s">
        <v>65</v>
      </c>
      <c r="E79" s="25">
        <f t="shared" ref="E79:G79" si="9">sum(E73:E78)</f>
        <v>53000</v>
      </c>
      <c r="F79" s="25">
        <f t="shared" si="9"/>
        <v>51500</v>
      </c>
      <c r="G79" s="25">
        <f t="shared" si="9"/>
        <v>52250</v>
      </c>
      <c r="H79" s="26">
        <f>SUM(H73:H78)</f>
        <v>58000</v>
      </c>
      <c r="I79" s="27"/>
      <c r="J79" s="16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</row>
    <row r="80">
      <c r="B80" s="1"/>
      <c r="E80" s="29"/>
      <c r="F80" s="29"/>
      <c r="G80" s="29"/>
      <c r="H80" s="30"/>
      <c r="I80" s="15"/>
      <c r="J80" s="29"/>
    </row>
    <row r="81">
      <c r="A81" s="9"/>
      <c r="B81" s="10">
        <v>8.0</v>
      </c>
      <c r="C81" s="11"/>
      <c r="D81" s="12" t="s">
        <v>66</v>
      </c>
      <c r="E81" s="13"/>
      <c r="F81" s="13"/>
      <c r="G81" s="13"/>
      <c r="H81" s="31"/>
      <c r="I81" s="15"/>
      <c r="J81" s="16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</row>
    <row r="82">
      <c r="B82" s="17">
        <v>8.1</v>
      </c>
      <c r="C82" s="18"/>
      <c r="D82" s="18" t="s">
        <v>67</v>
      </c>
      <c r="E82" s="19">
        <v>72000.0</v>
      </c>
      <c r="F82" s="19">
        <v>75000.0</v>
      </c>
      <c r="G82" s="19">
        <v>77000.0</v>
      </c>
      <c r="H82" s="43">
        <v>85000.0</v>
      </c>
      <c r="I82" s="21"/>
      <c r="J82" s="19"/>
    </row>
    <row r="83">
      <c r="B83" s="17">
        <v>8.2</v>
      </c>
      <c r="C83" s="18"/>
      <c r="D83" s="18" t="s">
        <v>68</v>
      </c>
      <c r="E83" s="19">
        <v>30000.0</v>
      </c>
      <c r="F83" s="19">
        <v>32000.0</v>
      </c>
      <c r="G83" s="19">
        <v>35000.0</v>
      </c>
      <c r="H83" s="20">
        <v>37000.0</v>
      </c>
      <c r="I83" s="21"/>
      <c r="J83" s="19"/>
    </row>
    <row r="84">
      <c r="A84" s="9"/>
      <c r="B84" s="10"/>
      <c r="C84" s="11"/>
      <c r="D84" s="24" t="s">
        <v>69</v>
      </c>
      <c r="E84" s="25">
        <f t="shared" ref="E84:G84" si="10">sum(E82:E83)</f>
        <v>102000</v>
      </c>
      <c r="F84" s="25">
        <f t="shared" si="10"/>
        <v>107000</v>
      </c>
      <c r="G84" s="25">
        <f t="shared" si="10"/>
        <v>112000</v>
      </c>
      <c r="H84" s="26">
        <f>SUM(H82:H83)</f>
        <v>122000</v>
      </c>
      <c r="I84" s="27"/>
      <c r="J84" s="16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</row>
    <row r="85">
      <c r="B85" s="1"/>
      <c r="E85" s="29"/>
      <c r="F85" s="29"/>
      <c r="G85" s="29"/>
      <c r="H85" s="30"/>
      <c r="I85" s="15"/>
      <c r="J85" s="29"/>
    </row>
    <row r="86">
      <c r="A86" s="9"/>
      <c r="B86" s="10">
        <v>9.0</v>
      </c>
      <c r="C86" s="11"/>
      <c r="D86" s="12" t="s">
        <v>70</v>
      </c>
      <c r="E86" s="13"/>
      <c r="F86" s="13"/>
      <c r="G86" s="13"/>
      <c r="H86" s="31"/>
      <c r="I86" s="15"/>
      <c r="J86" s="16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</row>
    <row r="87">
      <c r="B87" s="17">
        <v>9.1</v>
      </c>
      <c r="C87" s="18"/>
      <c r="D87" s="18" t="s">
        <v>71</v>
      </c>
      <c r="E87" s="19">
        <v>40000.0</v>
      </c>
      <c r="F87" s="19">
        <v>40000.0</v>
      </c>
      <c r="G87" s="19">
        <v>40000.0</v>
      </c>
      <c r="H87" s="43">
        <v>80000.0</v>
      </c>
      <c r="I87" s="21"/>
      <c r="J87" s="19"/>
    </row>
    <row r="88">
      <c r="B88" s="17">
        <v>9.2</v>
      </c>
      <c r="C88" s="18"/>
      <c r="D88" s="18" t="s">
        <v>72</v>
      </c>
      <c r="E88" s="19">
        <v>32000.0</v>
      </c>
      <c r="F88" s="19">
        <v>32000.0</v>
      </c>
      <c r="G88" s="19">
        <v>33000.0</v>
      </c>
      <c r="H88" s="20">
        <v>43000.0</v>
      </c>
      <c r="I88" s="21"/>
      <c r="J88" s="19"/>
    </row>
    <row r="89">
      <c r="B89" s="17">
        <v>9.3</v>
      </c>
      <c r="C89" s="18"/>
      <c r="D89" s="18" t="s">
        <v>73</v>
      </c>
      <c r="E89" s="19">
        <v>40000.0</v>
      </c>
      <c r="F89" s="19">
        <v>40000.0</v>
      </c>
      <c r="G89" s="19">
        <v>35000.0</v>
      </c>
      <c r="H89" s="20">
        <v>55000.0</v>
      </c>
      <c r="I89" s="23"/>
      <c r="J89" s="19"/>
    </row>
    <row r="90">
      <c r="B90" s="17">
        <v>9.4</v>
      </c>
      <c r="C90" s="18"/>
      <c r="D90" s="18" t="s">
        <v>74</v>
      </c>
      <c r="E90" s="19">
        <v>100000.0</v>
      </c>
      <c r="F90" s="19">
        <v>50000.0</v>
      </c>
      <c r="G90" s="19">
        <v>15000.0</v>
      </c>
      <c r="H90" s="20">
        <v>110000.0</v>
      </c>
      <c r="I90" s="23"/>
      <c r="J90" s="19"/>
    </row>
    <row r="91">
      <c r="B91" s="17">
        <v>9.5</v>
      </c>
      <c r="C91" s="18"/>
      <c r="D91" s="18" t="s">
        <v>75</v>
      </c>
      <c r="E91" s="19">
        <v>0.0</v>
      </c>
      <c r="F91" s="19">
        <v>0.0</v>
      </c>
      <c r="G91" s="19">
        <v>75000.0</v>
      </c>
      <c r="H91" s="20">
        <v>0.0</v>
      </c>
      <c r="I91" s="21"/>
      <c r="J91" s="19"/>
    </row>
    <row r="92">
      <c r="A92" s="9"/>
      <c r="B92" s="10"/>
      <c r="C92" s="11"/>
      <c r="D92" s="24" t="s">
        <v>76</v>
      </c>
      <c r="E92" s="25">
        <f t="shared" ref="E92:G92" si="11">sum(E87:E91)</f>
        <v>212000</v>
      </c>
      <c r="F92" s="25">
        <f t="shared" si="11"/>
        <v>162000</v>
      </c>
      <c r="G92" s="25">
        <f t="shared" si="11"/>
        <v>198000</v>
      </c>
      <c r="H92" s="26">
        <f>SUM(H87:H91)</f>
        <v>288000</v>
      </c>
      <c r="I92" s="27"/>
      <c r="J92" s="16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</row>
    <row r="93">
      <c r="B93" s="1"/>
      <c r="E93" s="29"/>
      <c r="F93" s="29"/>
      <c r="G93" s="29"/>
      <c r="H93" s="30"/>
      <c r="I93" s="15"/>
      <c r="J93" s="29"/>
    </row>
    <row r="94">
      <c r="A94" s="9"/>
      <c r="B94" s="10">
        <v>10.0</v>
      </c>
      <c r="C94" s="11"/>
      <c r="D94" s="12" t="s">
        <v>77</v>
      </c>
      <c r="E94" s="13"/>
      <c r="F94" s="13"/>
      <c r="G94" s="13"/>
      <c r="H94" s="31"/>
      <c r="I94" s="15"/>
      <c r="J94" s="16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</row>
    <row r="95">
      <c r="B95" s="17">
        <v>10.1</v>
      </c>
      <c r="C95" s="18"/>
      <c r="D95" s="18" t="s">
        <v>78</v>
      </c>
      <c r="E95" s="19">
        <v>0.0</v>
      </c>
      <c r="F95" s="19">
        <v>0.0</v>
      </c>
      <c r="G95" s="19">
        <v>0.0</v>
      </c>
      <c r="H95" s="43">
        <v>0.0</v>
      </c>
      <c r="I95" s="21"/>
      <c r="J95" s="19"/>
    </row>
    <row r="96">
      <c r="B96" s="17">
        <v>10.2</v>
      </c>
      <c r="C96" s="18"/>
      <c r="D96" s="18" t="s">
        <v>79</v>
      </c>
      <c r="E96" s="19">
        <v>30000.0</v>
      </c>
      <c r="F96" s="19">
        <v>30000.0</v>
      </c>
      <c r="G96" s="19">
        <v>30000.0</v>
      </c>
      <c r="H96" s="20">
        <v>30000.0</v>
      </c>
      <c r="I96" s="21"/>
      <c r="J96" s="19"/>
    </row>
    <row r="97">
      <c r="B97" s="17">
        <v>10.3</v>
      </c>
      <c r="C97" s="18"/>
      <c r="D97" s="18" t="s">
        <v>80</v>
      </c>
      <c r="E97" s="19">
        <v>0.0</v>
      </c>
      <c r="F97" s="19">
        <v>0.0</v>
      </c>
      <c r="G97" s="19">
        <v>1000.0</v>
      </c>
      <c r="H97" s="20">
        <v>1000.0</v>
      </c>
      <c r="I97" s="21"/>
      <c r="J97" s="19"/>
    </row>
    <row r="98">
      <c r="A98" s="9"/>
      <c r="B98" s="10"/>
      <c r="C98" s="11"/>
      <c r="D98" s="24" t="s">
        <v>81</v>
      </c>
      <c r="E98" s="25">
        <f t="shared" ref="E98:G98" si="12">sum(E95:E97)</f>
        <v>30000</v>
      </c>
      <c r="F98" s="25">
        <f t="shared" si="12"/>
        <v>30000</v>
      </c>
      <c r="G98" s="25">
        <f t="shared" si="12"/>
        <v>31000</v>
      </c>
      <c r="H98" s="26">
        <f>SUM(H95:H97)</f>
        <v>31000</v>
      </c>
      <c r="I98" s="27"/>
      <c r="J98" s="16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</row>
    <row r="99">
      <c r="B99" s="1"/>
      <c r="E99" s="29"/>
      <c r="F99" s="29"/>
      <c r="G99" s="29"/>
      <c r="H99" s="30"/>
      <c r="I99" s="15"/>
      <c r="J99" s="29"/>
    </row>
    <row r="100">
      <c r="A100" s="9"/>
      <c r="B100" s="10">
        <v>11.0</v>
      </c>
      <c r="C100" s="11"/>
      <c r="D100" s="12"/>
      <c r="E100" s="13"/>
      <c r="F100" s="13"/>
      <c r="G100" s="13"/>
      <c r="H100" s="31"/>
      <c r="I100" s="15"/>
      <c r="J100" s="16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</row>
    <row r="101">
      <c r="B101" s="17">
        <v>11.1</v>
      </c>
      <c r="C101" s="18"/>
      <c r="D101" s="18" t="s">
        <v>82</v>
      </c>
      <c r="E101" s="19">
        <v>2500.0</v>
      </c>
      <c r="F101" s="19">
        <v>2500.0</v>
      </c>
      <c r="G101" s="19">
        <v>2500.0</v>
      </c>
      <c r="H101" s="43">
        <v>2500.0</v>
      </c>
      <c r="I101" s="21"/>
      <c r="J101" s="19"/>
    </row>
    <row r="102">
      <c r="B102" s="17">
        <v>11.2</v>
      </c>
      <c r="C102" s="18"/>
      <c r="D102" s="18" t="s">
        <v>83</v>
      </c>
      <c r="E102" s="19">
        <v>3500.0</v>
      </c>
      <c r="F102" s="19">
        <v>3500.0</v>
      </c>
      <c r="G102" s="19">
        <v>3500.0</v>
      </c>
      <c r="H102" s="20">
        <v>3500.0</v>
      </c>
      <c r="I102" s="21"/>
      <c r="J102" s="19"/>
    </row>
    <row r="103">
      <c r="A103" s="9"/>
      <c r="B103" s="10"/>
      <c r="C103" s="11"/>
      <c r="D103" s="24" t="s">
        <v>84</v>
      </c>
      <c r="E103" s="25">
        <f t="shared" ref="E103:G103" si="13">sum(E101:E102)</f>
        <v>6000</v>
      </c>
      <c r="F103" s="25">
        <f t="shared" si="13"/>
        <v>6000</v>
      </c>
      <c r="G103" s="25">
        <f t="shared" si="13"/>
        <v>6000</v>
      </c>
      <c r="H103" s="26">
        <f>SUM(H101:H102)</f>
        <v>6000</v>
      </c>
      <c r="I103" s="27"/>
      <c r="J103" s="16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  <c r="AA103" s="9"/>
    </row>
    <row r="104">
      <c r="B104" s="1"/>
      <c r="E104" s="29"/>
      <c r="F104" s="29"/>
      <c r="G104" s="29"/>
      <c r="H104" s="30"/>
      <c r="I104" s="15"/>
      <c r="J104" s="29"/>
    </row>
    <row r="105">
      <c r="B105" s="1"/>
      <c r="C105" s="48"/>
      <c r="D105" s="49"/>
      <c r="E105" s="50"/>
      <c r="F105" s="50"/>
      <c r="G105" s="50"/>
      <c r="H105" s="51"/>
      <c r="I105" s="15"/>
      <c r="J105" s="29"/>
      <c r="K105" s="52"/>
    </row>
    <row r="106">
      <c r="B106" s="1"/>
      <c r="C106" s="53"/>
      <c r="D106" s="54" t="s">
        <v>13</v>
      </c>
      <c r="E106" s="55">
        <f t="shared" ref="E106:H106" si="14">E16</f>
        <v>2490000</v>
      </c>
      <c r="F106" s="55">
        <f t="shared" si="14"/>
        <v>2710000</v>
      </c>
      <c r="G106" s="55">
        <f t="shared" si="14"/>
        <v>3001000</v>
      </c>
      <c r="H106" s="56">
        <f t="shared" si="14"/>
        <v>2871000</v>
      </c>
      <c r="I106" s="27"/>
      <c r="J106" s="16"/>
      <c r="K106" s="57"/>
    </row>
    <row r="107">
      <c r="B107" s="1"/>
      <c r="C107" s="53"/>
      <c r="D107" s="58" t="s">
        <v>85</v>
      </c>
      <c r="E107" s="13">
        <f t="shared" ref="E107:H107" si="15">E29+E49+E57+E65+E70+E79+E84+E92+E98+E103</f>
        <v>2450811</v>
      </c>
      <c r="F107" s="13">
        <f t="shared" si="15"/>
        <v>2676859</v>
      </c>
      <c r="G107" s="13">
        <f t="shared" si="15"/>
        <v>2996295.238</v>
      </c>
      <c r="H107" s="59">
        <f t="shared" si="15"/>
        <v>2870922.143</v>
      </c>
      <c r="I107" s="27"/>
      <c r="J107" s="16"/>
      <c r="K107" s="57"/>
    </row>
    <row r="108">
      <c r="B108" s="1"/>
      <c r="C108" s="60"/>
      <c r="D108" s="61"/>
      <c r="E108" s="16"/>
      <c r="F108" s="16"/>
      <c r="G108" s="16"/>
      <c r="H108" s="62"/>
      <c r="I108" s="15"/>
      <c r="J108" s="16"/>
      <c r="K108" s="57"/>
    </row>
    <row r="109">
      <c r="B109" s="1"/>
      <c r="C109" s="53"/>
      <c r="D109" s="63" t="s">
        <v>86</v>
      </c>
      <c r="E109" s="64">
        <f t="shared" ref="E109:H109" si="16">E106-E107</f>
        <v>39189</v>
      </c>
      <c r="F109" s="64">
        <f t="shared" si="16"/>
        <v>33141</v>
      </c>
      <c r="G109" s="64">
        <f t="shared" si="16"/>
        <v>4704.762045</v>
      </c>
      <c r="H109" s="65">
        <f t="shared" si="16"/>
        <v>77.8572857</v>
      </c>
      <c r="I109" s="66"/>
      <c r="J109" s="67"/>
      <c r="K109" s="57"/>
    </row>
    <row r="110">
      <c r="B110" s="1"/>
      <c r="C110" s="68"/>
      <c r="D110" s="69"/>
      <c r="E110" s="69"/>
      <c r="F110" s="69"/>
      <c r="G110" s="69"/>
      <c r="H110" s="70"/>
      <c r="I110" s="71"/>
      <c r="K110" s="72"/>
    </row>
    <row r="111">
      <c r="B111" s="1"/>
    </row>
    <row r="112">
      <c r="B112" s="1"/>
    </row>
    <row r="113">
      <c r="B113" s="1"/>
    </row>
    <row r="114">
      <c r="B114" s="1"/>
    </row>
    <row r="115">
      <c r="B115" s="1"/>
    </row>
    <row r="116">
      <c r="B116" s="1"/>
    </row>
    <row r="117">
      <c r="B117" s="1"/>
    </row>
    <row r="118">
      <c r="B118" s="1"/>
    </row>
    <row r="119">
      <c r="B119" s="1"/>
    </row>
    <row r="120">
      <c r="B120" s="1"/>
    </row>
    <row r="121">
      <c r="B121" s="1"/>
    </row>
    <row r="122">
      <c r="B122" s="1"/>
    </row>
    <row r="123">
      <c r="B123" s="1"/>
    </row>
    <row r="124">
      <c r="B124" s="1"/>
    </row>
    <row r="125">
      <c r="B125" s="1"/>
    </row>
    <row r="126">
      <c r="B126" s="1"/>
    </row>
    <row r="127">
      <c r="B127" s="1"/>
    </row>
    <row r="128">
      <c r="B128" s="1"/>
    </row>
    <row r="129">
      <c r="B129" s="1"/>
    </row>
    <row r="130">
      <c r="B130" s="1"/>
    </row>
    <row r="131">
      <c r="B131" s="1"/>
    </row>
    <row r="132">
      <c r="B132" s="1"/>
    </row>
    <row r="133">
      <c r="B133" s="1"/>
    </row>
    <row r="134">
      <c r="B134" s="1"/>
    </row>
    <row r="135">
      <c r="B135" s="1"/>
    </row>
    <row r="136">
      <c r="B136" s="1"/>
    </row>
    <row r="137">
      <c r="B137" s="1"/>
    </row>
    <row r="138">
      <c r="B138" s="1"/>
    </row>
    <row r="139">
      <c r="B139" s="1"/>
    </row>
    <row r="140">
      <c r="B140" s="1"/>
    </row>
    <row r="141">
      <c r="B141" s="1"/>
    </row>
    <row r="142">
      <c r="B142" s="1"/>
    </row>
    <row r="143">
      <c r="B143" s="1"/>
    </row>
    <row r="144">
      <c r="B144" s="1"/>
    </row>
    <row r="145">
      <c r="B145" s="1"/>
    </row>
    <row r="146">
      <c r="B146" s="1"/>
    </row>
    <row r="147">
      <c r="B147" s="1"/>
    </row>
    <row r="148">
      <c r="B148" s="1"/>
    </row>
    <row r="149">
      <c r="B149" s="1"/>
    </row>
    <row r="150">
      <c r="B150" s="1"/>
    </row>
    <row r="151">
      <c r="B151" s="1"/>
    </row>
    <row r="152">
      <c r="B152" s="1"/>
    </row>
    <row r="153">
      <c r="B153" s="1"/>
    </row>
    <row r="154">
      <c r="B154" s="1"/>
    </row>
    <row r="155">
      <c r="B155" s="1"/>
    </row>
    <row r="156">
      <c r="B156" s="1"/>
    </row>
    <row r="157">
      <c r="B157" s="1"/>
    </row>
    <row r="158">
      <c r="B158" s="1"/>
    </row>
    <row r="159">
      <c r="B159" s="1"/>
    </row>
    <row r="160">
      <c r="B160" s="1"/>
    </row>
    <row r="161">
      <c r="B161" s="1"/>
    </row>
    <row r="162">
      <c r="B162" s="1"/>
    </row>
    <row r="163">
      <c r="B163" s="1"/>
    </row>
    <row r="164">
      <c r="B164" s="1"/>
    </row>
    <row r="165">
      <c r="B165" s="1"/>
    </row>
    <row r="166">
      <c r="B166" s="1"/>
    </row>
    <row r="167">
      <c r="B167" s="1"/>
    </row>
    <row r="168">
      <c r="B168" s="1"/>
    </row>
    <row r="169">
      <c r="B169" s="1"/>
    </row>
    <row r="170">
      <c r="B170" s="1"/>
    </row>
    <row r="171">
      <c r="B171" s="1"/>
    </row>
    <row r="172">
      <c r="B172" s="1"/>
    </row>
    <row r="173">
      <c r="B173" s="1"/>
    </row>
    <row r="174">
      <c r="B174" s="1"/>
    </row>
    <row r="175">
      <c r="B175" s="1"/>
    </row>
    <row r="176">
      <c r="B176" s="1"/>
    </row>
    <row r="177">
      <c r="B177" s="1"/>
    </row>
    <row r="178">
      <c r="B178" s="1"/>
    </row>
    <row r="179">
      <c r="B179" s="1"/>
    </row>
    <row r="180">
      <c r="B180" s="1"/>
    </row>
    <row r="181">
      <c r="B181" s="1"/>
    </row>
    <row r="182">
      <c r="B182" s="1"/>
    </row>
    <row r="183">
      <c r="B183" s="1"/>
    </row>
    <row r="184">
      <c r="B184" s="1"/>
    </row>
    <row r="185">
      <c r="B185" s="1"/>
    </row>
    <row r="186">
      <c r="B186" s="1"/>
    </row>
    <row r="187">
      <c r="B187" s="1"/>
    </row>
    <row r="188">
      <c r="B188" s="1"/>
    </row>
    <row r="189">
      <c r="B189" s="1"/>
    </row>
    <row r="190">
      <c r="B190" s="1"/>
    </row>
    <row r="191">
      <c r="B191" s="1"/>
    </row>
    <row r="192">
      <c r="B192" s="1"/>
    </row>
    <row r="193">
      <c r="B193" s="1"/>
    </row>
    <row r="194">
      <c r="B194" s="1"/>
    </row>
    <row r="195">
      <c r="B195" s="1"/>
    </row>
    <row r="196">
      <c r="B196" s="1"/>
    </row>
    <row r="197">
      <c r="B197" s="1"/>
    </row>
    <row r="198">
      <c r="B198" s="1"/>
    </row>
    <row r="199">
      <c r="B199" s="1"/>
    </row>
    <row r="200">
      <c r="B200" s="1"/>
    </row>
    <row r="201">
      <c r="B201" s="1"/>
    </row>
    <row r="202">
      <c r="B202" s="1"/>
    </row>
    <row r="203">
      <c r="B203" s="1"/>
    </row>
    <row r="204">
      <c r="B204" s="1"/>
    </row>
    <row r="205">
      <c r="B205" s="1"/>
    </row>
    <row r="206">
      <c r="B206" s="1"/>
    </row>
    <row r="207">
      <c r="B207" s="1"/>
    </row>
    <row r="208">
      <c r="B208" s="1"/>
    </row>
    <row r="209">
      <c r="B209" s="1"/>
    </row>
    <row r="210">
      <c r="B210" s="1"/>
    </row>
    <row r="211">
      <c r="B211" s="1"/>
    </row>
    <row r="212">
      <c r="B212" s="1"/>
    </row>
    <row r="213">
      <c r="B213" s="1"/>
    </row>
    <row r="214">
      <c r="B214" s="1"/>
    </row>
    <row r="215">
      <c r="B215" s="1"/>
    </row>
    <row r="216">
      <c r="B216" s="1"/>
    </row>
    <row r="217">
      <c r="B217" s="1"/>
    </row>
    <row r="218">
      <c r="B218" s="1"/>
    </row>
    <row r="219">
      <c r="B219" s="1"/>
    </row>
    <row r="220">
      <c r="B220" s="1"/>
    </row>
    <row r="221">
      <c r="B221" s="1"/>
    </row>
    <row r="222">
      <c r="B222" s="1"/>
    </row>
    <row r="223">
      <c r="B223" s="1"/>
    </row>
    <row r="224">
      <c r="B224" s="1"/>
    </row>
    <row r="225">
      <c r="B225" s="1"/>
    </row>
    <row r="226">
      <c r="B226" s="1"/>
    </row>
    <row r="227">
      <c r="B227" s="1"/>
    </row>
    <row r="228">
      <c r="B228" s="1"/>
    </row>
    <row r="229">
      <c r="B229" s="1"/>
    </row>
    <row r="230">
      <c r="B230" s="1"/>
    </row>
    <row r="231">
      <c r="B231" s="1"/>
    </row>
    <row r="232">
      <c r="B232" s="1"/>
    </row>
    <row r="233">
      <c r="B233" s="1"/>
    </row>
    <row r="234">
      <c r="B234" s="1"/>
    </row>
    <row r="235">
      <c r="B235" s="1"/>
    </row>
    <row r="236">
      <c r="B236" s="1"/>
    </row>
    <row r="237">
      <c r="B237" s="1"/>
    </row>
    <row r="238">
      <c r="B238" s="1"/>
    </row>
    <row r="239">
      <c r="B239" s="1"/>
    </row>
    <row r="240">
      <c r="B240" s="1"/>
    </row>
    <row r="241">
      <c r="B241" s="1"/>
    </row>
    <row r="242">
      <c r="B242" s="1"/>
    </row>
    <row r="243">
      <c r="B243" s="1"/>
    </row>
    <row r="244">
      <c r="B244" s="1"/>
    </row>
    <row r="245">
      <c r="B245" s="1"/>
    </row>
    <row r="246">
      <c r="B246" s="1"/>
    </row>
    <row r="247">
      <c r="B247" s="1"/>
    </row>
    <row r="248">
      <c r="B248" s="1"/>
    </row>
    <row r="249">
      <c r="B249" s="1"/>
    </row>
    <row r="250">
      <c r="B250" s="1"/>
    </row>
    <row r="251">
      <c r="B251" s="1"/>
    </row>
    <row r="252">
      <c r="B252" s="1"/>
    </row>
    <row r="253">
      <c r="B253" s="1"/>
    </row>
    <row r="254">
      <c r="B254" s="1"/>
    </row>
    <row r="255">
      <c r="B255" s="1"/>
    </row>
    <row r="256">
      <c r="B256" s="1"/>
    </row>
    <row r="257">
      <c r="B257" s="1"/>
    </row>
    <row r="258">
      <c r="B258" s="1"/>
    </row>
    <row r="259">
      <c r="B259" s="1"/>
    </row>
    <row r="260">
      <c r="B260" s="1"/>
    </row>
    <row r="261">
      <c r="B261" s="1"/>
    </row>
    <row r="262">
      <c r="B262" s="1"/>
    </row>
    <row r="263">
      <c r="B263" s="1"/>
    </row>
    <row r="264">
      <c r="B264" s="1"/>
    </row>
    <row r="265">
      <c r="B265" s="1"/>
    </row>
    <row r="266">
      <c r="B266" s="1"/>
    </row>
    <row r="267">
      <c r="B267" s="1"/>
    </row>
    <row r="268">
      <c r="B268" s="1"/>
    </row>
    <row r="269">
      <c r="B269" s="1"/>
    </row>
    <row r="270">
      <c r="B270" s="1"/>
    </row>
    <row r="271">
      <c r="B271" s="1"/>
    </row>
    <row r="272">
      <c r="B272" s="1"/>
    </row>
    <row r="273">
      <c r="B273" s="1"/>
    </row>
    <row r="274">
      <c r="B274" s="1"/>
    </row>
    <row r="275">
      <c r="B275" s="1"/>
    </row>
    <row r="276">
      <c r="B276" s="1"/>
    </row>
    <row r="277">
      <c r="B277" s="1"/>
    </row>
    <row r="278">
      <c r="B278" s="1"/>
    </row>
    <row r="279">
      <c r="B279" s="1"/>
    </row>
    <row r="280">
      <c r="B280" s="1"/>
    </row>
    <row r="281">
      <c r="B281" s="1"/>
    </row>
    <row r="282">
      <c r="B282" s="1"/>
    </row>
    <row r="283">
      <c r="B283" s="1"/>
    </row>
    <row r="284">
      <c r="B284" s="1"/>
    </row>
    <row r="285">
      <c r="B285" s="1"/>
    </row>
    <row r="286">
      <c r="B286" s="1"/>
    </row>
    <row r="287">
      <c r="B287" s="1"/>
    </row>
    <row r="288">
      <c r="B288" s="1"/>
    </row>
    <row r="289">
      <c r="B289" s="1"/>
    </row>
    <row r="290">
      <c r="B290" s="1"/>
    </row>
    <row r="291">
      <c r="B291" s="1"/>
    </row>
    <row r="292">
      <c r="B292" s="1"/>
    </row>
    <row r="293">
      <c r="B293" s="1"/>
    </row>
    <row r="294">
      <c r="B294" s="1"/>
    </row>
    <row r="295">
      <c r="B295" s="1"/>
    </row>
    <row r="296">
      <c r="B296" s="1"/>
    </row>
    <row r="297">
      <c r="B297" s="1"/>
    </row>
    <row r="298">
      <c r="B298" s="1"/>
    </row>
    <row r="299">
      <c r="B299" s="1"/>
    </row>
    <row r="300">
      <c r="B300" s="1"/>
    </row>
    <row r="301">
      <c r="B301" s="1"/>
    </row>
    <row r="302">
      <c r="B302" s="1"/>
    </row>
    <row r="303">
      <c r="B303" s="1"/>
    </row>
    <row r="304">
      <c r="B304" s="1"/>
    </row>
    <row r="305">
      <c r="B305" s="1"/>
    </row>
    <row r="306">
      <c r="B306" s="1"/>
    </row>
    <row r="307">
      <c r="B307" s="1"/>
    </row>
    <row r="308">
      <c r="B308" s="1"/>
    </row>
    <row r="309">
      <c r="B309" s="1"/>
    </row>
    <row r="310">
      <c r="B310" s="1"/>
    </row>
    <row r="311">
      <c r="B311" s="1"/>
    </row>
    <row r="312">
      <c r="B312" s="1"/>
    </row>
    <row r="313">
      <c r="B313" s="1"/>
    </row>
    <row r="314">
      <c r="B314" s="1"/>
    </row>
    <row r="315">
      <c r="B315" s="1"/>
    </row>
    <row r="316">
      <c r="B316" s="1"/>
    </row>
    <row r="317">
      <c r="B317" s="1"/>
    </row>
    <row r="318">
      <c r="B318" s="1"/>
    </row>
    <row r="319">
      <c r="B319" s="1"/>
    </row>
    <row r="320">
      <c r="B320" s="1"/>
    </row>
    <row r="321">
      <c r="B321" s="1"/>
    </row>
    <row r="322">
      <c r="B322" s="1"/>
    </row>
    <row r="323">
      <c r="B323" s="1"/>
    </row>
    <row r="324">
      <c r="B324" s="1"/>
    </row>
    <row r="325">
      <c r="B325" s="1"/>
    </row>
    <row r="326">
      <c r="B326" s="1"/>
    </row>
    <row r="327">
      <c r="B327" s="1"/>
    </row>
    <row r="328">
      <c r="B328" s="1"/>
    </row>
    <row r="329">
      <c r="B329" s="1"/>
    </row>
    <row r="330">
      <c r="B330" s="1"/>
    </row>
    <row r="331">
      <c r="B331" s="1"/>
    </row>
    <row r="332">
      <c r="B332" s="1"/>
    </row>
    <row r="333">
      <c r="B333" s="1"/>
    </row>
    <row r="334">
      <c r="B334" s="1"/>
    </row>
    <row r="335">
      <c r="B335" s="1"/>
    </row>
    <row r="336">
      <c r="B336" s="1"/>
    </row>
    <row r="337">
      <c r="B337" s="1"/>
    </row>
    <row r="338">
      <c r="B338" s="1"/>
    </row>
    <row r="339">
      <c r="B339" s="1"/>
    </row>
    <row r="340">
      <c r="B340" s="1"/>
    </row>
    <row r="341">
      <c r="B341" s="1"/>
    </row>
    <row r="342">
      <c r="B342" s="1"/>
    </row>
    <row r="343">
      <c r="B343" s="1"/>
    </row>
    <row r="344">
      <c r="B344" s="1"/>
    </row>
    <row r="345">
      <c r="B345" s="1"/>
    </row>
    <row r="346">
      <c r="B346" s="1"/>
    </row>
    <row r="347">
      <c r="B347" s="1"/>
    </row>
    <row r="348">
      <c r="B348" s="1"/>
    </row>
    <row r="349">
      <c r="B349" s="1"/>
    </row>
    <row r="350">
      <c r="B350" s="1"/>
    </row>
    <row r="351">
      <c r="B351" s="1"/>
    </row>
    <row r="352">
      <c r="B352" s="1"/>
    </row>
    <row r="353">
      <c r="B353" s="1"/>
    </row>
    <row r="354">
      <c r="B354" s="1"/>
    </row>
    <row r="355">
      <c r="B355" s="1"/>
    </row>
    <row r="356">
      <c r="B356" s="1"/>
    </row>
    <row r="357">
      <c r="B357" s="1"/>
    </row>
    <row r="358">
      <c r="B358" s="1"/>
    </row>
    <row r="359">
      <c r="B359" s="1"/>
    </row>
    <row r="360">
      <c r="B360" s="1"/>
    </row>
    <row r="361">
      <c r="B361" s="1"/>
    </row>
    <row r="362">
      <c r="B362" s="1"/>
    </row>
    <row r="363">
      <c r="B363" s="1"/>
    </row>
    <row r="364">
      <c r="B364" s="1"/>
    </row>
    <row r="365">
      <c r="B365" s="1"/>
    </row>
    <row r="366">
      <c r="B366" s="1"/>
    </row>
    <row r="367">
      <c r="B367" s="1"/>
    </row>
    <row r="368">
      <c r="B368" s="1"/>
    </row>
    <row r="369">
      <c r="B369" s="1"/>
    </row>
    <row r="370">
      <c r="B370" s="1"/>
    </row>
    <row r="371">
      <c r="B371" s="1"/>
    </row>
    <row r="372">
      <c r="B372" s="1"/>
    </row>
    <row r="373">
      <c r="B373" s="1"/>
    </row>
    <row r="374">
      <c r="B374" s="1"/>
    </row>
    <row r="375">
      <c r="B375" s="1"/>
    </row>
    <row r="376">
      <c r="B376" s="1"/>
    </row>
    <row r="377">
      <c r="B377" s="1"/>
    </row>
    <row r="378">
      <c r="B378" s="1"/>
    </row>
    <row r="379">
      <c r="B379" s="1"/>
    </row>
    <row r="380">
      <c r="B380" s="1"/>
    </row>
    <row r="381">
      <c r="B381" s="1"/>
    </row>
    <row r="382">
      <c r="B382" s="1"/>
    </row>
    <row r="383">
      <c r="B383" s="1"/>
    </row>
    <row r="384">
      <c r="B384" s="1"/>
    </row>
    <row r="385">
      <c r="B385" s="1"/>
    </row>
    <row r="386">
      <c r="B386" s="1"/>
    </row>
    <row r="387">
      <c r="B387" s="1"/>
    </row>
    <row r="388">
      <c r="B388" s="1"/>
    </row>
    <row r="389">
      <c r="B389" s="1"/>
    </row>
    <row r="390">
      <c r="B390" s="1"/>
    </row>
    <row r="391">
      <c r="B391" s="1"/>
    </row>
    <row r="392">
      <c r="B392" s="1"/>
    </row>
    <row r="393">
      <c r="B393" s="1"/>
    </row>
    <row r="394">
      <c r="B394" s="1"/>
    </row>
    <row r="395">
      <c r="B395" s="1"/>
    </row>
    <row r="396">
      <c r="B396" s="1"/>
    </row>
    <row r="397">
      <c r="B397" s="1"/>
    </row>
    <row r="398">
      <c r="B398" s="1"/>
    </row>
    <row r="399">
      <c r="B399" s="1"/>
    </row>
    <row r="400">
      <c r="B400" s="1"/>
    </row>
    <row r="401">
      <c r="B401" s="1"/>
    </row>
    <row r="402">
      <c r="B402" s="1"/>
    </row>
    <row r="403">
      <c r="B403" s="1"/>
    </row>
    <row r="404">
      <c r="B404" s="1"/>
    </row>
    <row r="405">
      <c r="B405" s="1"/>
    </row>
    <row r="406">
      <c r="B406" s="1"/>
    </row>
    <row r="407">
      <c r="B407" s="1"/>
    </row>
    <row r="408">
      <c r="B408" s="1"/>
    </row>
    <row r="409">
      <c r="B409" s="1"/>
    </row>
    <row r="410">
      <c r="B410" s="1"/>
    </row>
    <row r="411">
      <c r="B411" s="1"/>
    </row>
    <row r="412">
      <c r="B412" s="1"/>
    </row>
    <row r="413">
      <c r="B413" s="1"/>
    </row>
    <row r="414">
      <c r="B414" s="1"/>
    </row>
    <row r="415">
      <c r="B415" s="1"/>
    </row>
    <row r="416">
      <c r="B416" s="1"/>
    </row>
    <row r="417">
      <c r="B417" s="1"/>
    </row>
    <row r="418">
      <c r="B418" s="1"/>
    </row>
    <row r="419">
      <c r="B419" s="1"/>
    </row>
    <row r="420">
      <c r="B420" s="1"/>
    </row>
    <row r="421">
      <c r="B421" s="1"/>
    </row>
    <row r="422">
      <c r="B422" s="1"/>
    </row>
    <row r="423">
      <c r="B423" s="1"/>
    </row>
    <row r="424">
      <c r="B424" s="1"/>
    </row>
    <row r="425">
      <c r="B425" s="1"/>
    </row>
    <row r="426">
      <c r="B426" s="1"/>
    </row>
    <row r="427">
      <c r="B427" s="1"/>
    </row>
    <row r="428">
      <c r="B428" s="1"/>
    </row>
    <row r="429">
      <c r="B429" s="1"/>
    </row>
    <row r="430">
      <c r="B430" s="1"/>
    </row>
    <row r="431">
      <c r="B431" s="1"/>
    </row>
    <row r="432">
      <c r="B432" s="1"/>
    </row>
    <row r="433">
      <c r="B433" s="1"/>
    </row>
    <row r="434">
      <c r="B434" s="1"/>
    </row>
    <row r="435">
      <c r="B435" s="1"/>
    </row>
    <row r="436">
      <c r="B436" s="1"/>
    </row>
    <row r="437">
      <c r="B437" s="1"/>
    </row>
    <row r="438">
      <c r="B438" s="1"/>
    </row>
    <row r="439">
      <c r="B439" s="1"/>
    </row>
    <row r="440">
      <c r="B440" s="1"/>
    </row>
    <row r="441">
      <c r="B441" s="1"/>
    </row>
    <row r="442">
      <c r="B442" s="1"/>
    </row>
    <row r="443">
      <c r="B443" s="1"/>
    </row>
    <row r="444">
      <c r="B444" s="1"/>
    </row>
    <row r="445">
      <c r="B445" s="1"/>
    </row>
    <row r="446">
      <c r="B446" s="1"/>
    </row>
    <row r="447">
      <c r="B447" s="1"/>
    </row>
    <row r="448">
      <c r="B448" s="1"/>
    </row>
    <row r="449">
      <c r="B449" s="1"/>
    </row>
    <row r="450">
      <c r="B450" s="1"/>
    </row>
    <row r="451">
      <c r="B451" s="1"/>
    </row>
    <row r="452">
      <c r="B452" s="1"/>
    </row>
    <row r="453">
      <c r="B453" s="1"/>
    </row>
    <row r="454">
      <c r="B454" s="1"/>
    </row>
    <row r="455">
      <c r="B455" s="1"/>
    </row>
    <row r="456">
      <c r="B456" s="1"/>
    </row>
    <row r="457">
      <c r="B457" s="1"/>
    </row>
    <row r="458">
      <c r="B458" s="1"/>
    </row>
    <row r="459">
      <c r="B459" s="1"/>
    </row>
    <row r="460">
      <c r="B460" s="1"/>
    </row>
    <row r="461">
      <c r="B461" s="1"/>
    </row>
    <row r="462">
      <c r="B462" s="1"/>
    </row>
    <row r="463">
      <c r="B463" s="1"/>
    </row>
    <row r="464">
      <c r="B464" s="1"/>
    </row>
    <row r="465">
      <c r="B465" s="1"/>
    </row>
    <row r="466">
      <c r="B466" s="1"/>
    </row>
    <row r="467">
      <c r="B467" s="1"/>
    </row>
    <row r="468">
      <c r="B468" s="1"/>
    </row>
    <row r="469">
      <c r="B469" s="1"/>
    </row>
    <row r="470">
      <c r="B470" s="1"/>
    </row>
    <row r="471">
      <c r="B471" s="1"/>
    </row>
    <row r="472">
      <c r="B472" s="1"/>
    </row>
    <row r="473">
      <c r="B473" s="1"/>
    </row>
    <row r="474">
      <c r="B474" s="1"/>
    </row>
    <row r="475">
      <c r="B475" s="1"/>
    </row>
    <row r="476">
      <c r="B476" s="1"/>
    </row>
    <row r="477">
      <c r="B477" s="1"/>
    </row>
    <row r="478">
      <c r="B478" s="1"/>
    </row>
    <row r="479">
      <c r="B479" s="1"/>
    </row>
    <row r="480">
      <c r="B480" s="1"/>
    </row>
    <row r="481">
      <c r="B481" s="1"/>
    </row>
    <row r="482">
      <c r="B482" s="1"/>
    </row>
    <row r="483">
      <c r="B483" s="1"/>
    </row>
    <row r="484">
      <c r="B484" s="1"/>
    </row>
    <row r="485">
      <c r="B485" s="1"/>
    </row>
    <row r="486">
      <c r="B486" s="1"/>
    </row>
    <row r="487">
      <c r="B487" s="1"/>
    </row>
    <row r="488">
      <c r="B488" s="1"/>
    </row>
    <row r="489">
      <c r="B489" s="1"/>
    </row>
    <row r="490">
      <c r="B490" s="1"/>
    </row>
    <row r="491">
      <c r="B491" s="1"/>
    </row>
    <row r="492">
      <c r="B492" s="1"/>
    </row>
    <row r="493">
      <c r="B493" s="1"/>
    </row>
    <row r="494">
      <c r="B494" s="1"/>
    </row>
    <row r="495">
      <c r="B495" s="1"/>
    </row>
    <row r="496">
      <c r="B496" s="1"/>
    </row>
    <row r="497">
      <c r="B497" s="1"/>
    </row>
    <row r="498">
      <c r="B498" s="1"/>
    </row>
    <row r="499">
      <c r="B499" s="1"/>
    </row>
    <row r="500">
      <c r="B500" s="1"/>
    </row>
    <row r="501">
      <c r="B501" s="1"/>
    </row>
    <row r="502">
      <c r="B502" s="1"/>
    </row>
    <row r="503">
      <c r="B503" s="1"/>
    </row>
    <row r="504">
      <c r="B504" s="1"/>
    </row>
    <row r="505">
      <c r="B505" s="1"/>
    </row>
    <row r="506">
      <c r="B506" s="1"/>
    </row>
    <row r="507">
      <c r="B507" s="1"/>
    </row>
    <row r="508">
      <c r="B508" s="1"/>
    </row>
    <row r="509">
      <c r="B509" s="1"/>
    </row>
    <row r="510">
      <c r="B510" s="1"/>
    </row>
    <row r="511">
      <c r="B511" s="1"/>
    </row>
    <row r="512">
      <c r="B512" s="1"/>
    </row>
    <row r="513">
      <c r="B513" s="1"/>
    </row>
    <row r="514">
      <c r="B514" s="1"/>
    </row>
    <row r="515">
      <c r="B515" s="1"/>
    </row>
    <row r="516">
      <c r="B516" s="1"/>
    </row>
    <row r="517">
      <c r="B517" s="1"/>
    </row>
    <row r="518">
      <c r="B518" s="1"/>
    </row>
    <row r="519">
      <c r="B519" s="1"/>
    </row>
    <row r="520">
      <c r="B520" s="1"/>
    </row>
    <row r="521">
      <c r="B521" s="1"/>
    </row>
    <row r="522">
      <c r="B522" s="1"/>
    </row>
    <row r="523">
      <c r="B523" s="1"/>
    </row>
    <row r="524">
      <c r="B524" s="1"/>
    </row>
    <row r="525">
      <c r="B525" s="1"/>
    </row>
    <row r="526">
      <c r="B526" s="1"/>
    </row>
    <row r="527">
      <c r="B527" s="1"/>
    </row>
    <row r="528">
      <c r="B528" s="1"/>
    </row>
    <row r="529">
      <c r="B529" s="1"/>
    </row>
    <row r="530">
      <c r="B530" s="1"/>
    </row>
    <row r="531">
      <c r="B531" s="1"/>
    </row>
    <row r="532">
      <c r="B532" s="1"/>
    </row>
    <row r="533">
      <c r="B533" s="1"/>
    </row>
    <row r="534">
      <c r="B534" s="1"/>
    </row>
    <row r="535">
      <c r="B535" s="1"/>
    </row>
    <row r="536">
      <c r="B536" s="1"/>
    </row>
    <row r="537">
      <c r="B537" s="1"/>
    </row>
    <row r="538">
      <c r="B538" s="1"/>
    </row>
    <row r="539">
      <c r="B539" s="1"/>
    </row>
    <row r="540">
      <c r="B540" s="1"/>
    </row>
    <row r="541">
      <c r="B541" s="1"/>
    </row>
    <row r="542">
      <c r="B542" s="1"/>
    </row>
    <row r="543">
      <c r="B543" s="1"/>
    </row>
    <row r="544">
      <c r="B544" s="1"/>
    </row>
    <row r="545">
      <c r="B545" s="1"/>
    </row>
    <row r="546">
      <c r="B546" s="1"/>
    </row>
    <row r="547">
      <c r="B547" s="1"/>
    </row>
    <row r="548">
      <c r="B548" s="1"/>
    </row>
    <row r="549">
      <c r="B549" s="1"/>
    </row>
    <row r="550">
      <c r="B550" s="1"/>
    </row>
    <row r="551">
      <c r="B551" s="1"/>
    </row>
    <row r="552">
      <c r="B552" s="1"/>
    </row>
    <row r="553">
      <c r="B553" s="1"/>
    </row>
    <row r="554">
      <c r="B554" s="1"/>
    </row>
    <row r="555">
      <c r="B555" s="1"/>
    </row>
    <row r="556">
      <c r="B556" s="1"/>
    </row>
    <row r="557">
      <c r="B557" s="1"/>
    </row>
    <row r="558">
      <c r="B558" s="1"/>
    </row>
    <row r="559">
      <c r="B559" s="1"/>
    </row>
    <row r="560">
      <c r="B560" s="1"/>
    </row>
    <row r="561">
      <c r="B561" s="1"/>
    </row>
    <row r="562">
      <c r="B562" s="1"/>
    </row>
    <row r="563">
      <c r="B563" s="1"/>
    </row>
    <row r="564">
      <c r="B564" s="1"/>
    </row>
    <row r="565">
      <c r="B565" s="1"/>
    </row>
    <row r="566">
      <c r="B566" s="1"/>
    </row>
    <row r="567">
      <c r="B567" s="1"/>
    </row>
    <row r="568">
      <c r="B568" s="1"/>
    </row>
    <row r="569">
      <c r="B569" s="1"/>
    </row>
    <row r="570">
      <c r="B570" s="1"/>
    </row>
    <row r="571">
      <c r="B571" s="1"/>
    </row>
    <row r="572">
      <c r="B572" s="1"/>
    </row>
    <row r="573">
      <c r="B573" s="1"/>
    </row>
    <row r="574">
      <c r="B574" s="1"/>
    </row>
    <row r="575">
      <c r="B575" s="1"/>
    </row>
    <row r="576">
      <c r="B576" s="1"/>
    </row>
    <row r="577">
      <c r="B577" s="1"/>
    </row>
    <row r="578">
      <c r="B578" s="1"/>
    </row>
    <row r="579">
      <c r="B579" s="1"/>
    </row>
    <row r="580">
      <c r="B580" s="1"/>
    </row>
    <row r="581">
      <c r="B581" s="1"/>
    </row>
    <row r="582">
      <c r="B582" s="1"/>
    </row>
    <row r="583">
      <c r="B583" s="1"/>
    </row>
    <row r="584">
      <c r="B584" s="1"/>
    </row>
    <row r="585">
      <c r="B585" s="1"/>
    </row>
    <row r="586">
      <c r="B586" s="1"/>
    </row>
    <row r="587">
      <c r="B587" s="1"/>
    </row>
    <row r="588">
      <c r="B588" s="1"/>
    </row>
    <row r="589">
      <c r="B589" s="1"/>
    </row>
    <row r="590">
      <c r="B590" s="1"/>
    </row>
    <row r="591">
      <c r="B591" s="1"/>
    </row>
    <row r="592">
      <c r="B592" s="1"/>
    </row>
    <row r="593">
      <c r="B593" s="1"/>
    </row>
    <row r="594">
      <c r="B594" s="1"/>
    </row>
    <row r="595">
      <c r="B595" s="1"/>
    </row>
    <row r="596">
      <c r="B596" s="1"/>
    </row>
    <row r="597">
      <c r="B597" s="1"/>
    </row>
    <row r="598">
      <c r="B598" s="1"/>
    </row>
    <row r="599">
      <c r="B599" s="1"/>
    </row>
    <row r="600">
      <c r="B600" s="1"/>
    </row>
    <row r="601">
      <c r="B601" s="1"/>
    </row>
    <row r="602">
      <c r="B602" s="1"/>
    </row>
    <row r="603">
      <c r="B603" s="1"/>
    </row>
    <row r="604">
      <c r="B604" s="1"/>
    </row>
    <row r="605">
      <c r="B605" s="1"/>
    </row>
    <row r="606">
      <c r="B606" s="1"/>
    </row>
    <row r="607">
      <c r="B607" s="1"/>
    </row>
    <row r="608">
      <c r="B608" s="1"/>
    </row>
    <row r="609">
      <c r="B609" s="1"/>
    </row>
    <row r="610">
      <c r="B610" s="1"/>
    </row>
    <row r="611">
      <c r="B611" s="1"/>
    </row>
    <row r="612">
      <c r="B612" s="1"/>
    </row>
    <row r="613">
      <c r="B613" s="1"/>
    </row>
    <row r="614">
      <c r="B614" s="1"/>
    </row>
    <row r="615">
      <c r="B615" s="1"/>
    </row>
    <row r="616">
      <c r="B616" s="1"/>
    </row>
    <row r="617">
      <c r="B617" s="1"/>
    </row>
    <row r="618">
      <c r="B618" s="1"/>
    </row>
    <row r="619">
      <c r="B619" s="1"/>
    </row>
    <row r="620">
      <c r="B620" s="1"/>
    </row>
    <row r="621">
      <c r="B621" s="1"/>
    </row>
    <row r="622">
      <c r="B622" s="1"/>
    </row>
    <row r="623">
      <c r="B623" s="1"/>
    </row>
    <row r="624">
      <c r="B624" s="1"/>
    </row>
    <row r="625">
      <c r="B625" s="1"/>
    </row>
    <row r="626">
      <c r="B626" s="1"/>
    </row>
    <row r="627">
      <c r="B627" s="1"/>
    </row>
    <row r="628">
      <c r="B628" s="1"/>
    </row>
    <row r="629">
      <c r="B629" s="1"/>
    </row>
    <row r="630">
      <c r="B630" s="1"/>
    </row>
    <row r="631">
      <c r="B631" s="1"/>
    </row>
    <row r="632">
      <c r="B632" s="1"/>
    </row>
    <row r="633">
      <c r="B633" s="1"/>
    </row>
    <row r="634">
      <c r="B634" s="1"/>
    </row>
    <row r="635">
      <c r="B635" s="1"/>
    </row>
    <row r="636">
      <c r="B636" s="1"/>
    </row>
    <row r="637">
      <c r="B637" s="1"/>
    </row>
    <row r="638">
      <c r="B638" s="1"/>
    </row>
    <row r="639">
      <c r="B639" s="1"/>
    </row>
    <row r="640">
      <c r="B640" s="1"/>
    </row>
    <row r="641">
      <c r="B641" s="1"/>
    </row>
    <row r="642">
      <c r="B642" s="1"/>
    </row>
    <row r="643">
      <c r="B643" s="1"/>
    </row>
    <row r="644">
      <c r="B644" s="1"/>
    </row>
    <row r="645">
      <c r="B645" s="1"/>
    </row>
    <row r="646">
      <c r="B646" s="1"/>
    </row>
    <row r="647">
      <c r="B647" s="1"/>
    </row>
    <row r="648">
      <c r="B648" s="1"/>
    </row>
    <row r="649">
      <c r="B649" s="1"/>
    </row>
    <row r="650">
      <c r="B650" s="1"/>
    </row>
    <row r="651">
      <c r="B651" s="1"/>
    </row>
    <row r="652">
      <c r="B652" s="1"/>
    </row>
    <row r="653">
      <c r="B653" s="1"/>
    </row>
    <row r="654">
      <c r="B654" s="1"/>
    </row>
    <row r="655">
      <c r="B655" s="1"/>
    </row>
    <row r="656">
      <c r="B656" s="1"/>
    </row>
    <row r="657">
      <c r="B657" s="1"/>
    </row>
    <row r="658">
      <c r="B658" s="1"/>
    </row>
    <row r="659">
      <c r="B659" s="1"/>
    </row>
    <row r="660">
      <c r="B660" s="1"/>
    </row>
    <row r="661">
      <c r="B661" s="1"/>
    </row>
    <row r="662">
      <c r="B662" s="1"/>
    </row>
    <row r="663">
      <c r="B663" s="1"/>
    </row>
    <row r="664">
      <c r="B664" s="1"/>
    </row>
    <row r="665">
      <c r="B665" s="1"/>
    </row>
    <row r="666">
      <c r="B666" s="1"/>
    </row>
    <row r="667">
      <c r="B667" s="1"/>
    </row>
    <row r="668">
      <c r="B668" s="1"/>
    </row>
    <row r="669">
      <c r="B669" s="1"/>
    </row>
    <row r="670">
      <c r="B670" s="1"/>
    </row>
    <row r="671">
      <c r="B671" s="1"/>
    </row>
    <row r="672">
      <c r="B672" s="1"/>
    </row>
    <row r="673">
      <c r="B673" s="1"/>
    </row>
    <row r="674">
      <c r="B674" s="1"/>
    </row>
    <row r="675">
      <c r="B675" s="1"/>
    </row>
    <row r="676">
      <c r="B676" s="1"/>
    </row>
    <row r="677">
      <c r="B677" s="1"/>
    </row>
    <row r="678">
      <c r="B678" s="1"/>
    </row>
    <row r="679">
      <c r="B679" s="1"/>
    </row>
    <row r="680">
      <c r="B680" s="1"/>
    </row>
    <row r="681">
      <c r="B681" s="1"/>
    </row>
    <row r="682">
      <c r="B682" s="1"/>
    </row>
    <row r="683">
      <c r="B683" s="1"/>
    </row>
    <row r="684">
      <c r="B684" s="1"/>
    </row>
    <row r="685">
      <c r="B685" s="1"/>
    </row>
    <row r="686">
      <c r="B686" s="1"/>
    </row>
    <row r="687">
      <c r="B687" s="1"/>
    </row>
    <row r="688">
      <c r="B688" s="1"/>
    </row>
    <row r="689">
      <c r="B689" s="1"/>
    </row>
    <row r="690">
      <c r="B690" s="1"/>
    </row>
    <row r="691">
      <c r="B691" s="1"/>
    </row>
    <row r="692">
      <c r="B692" s="1"/>
    </row>
    <row r="693">
      <c r="B693" s="1"/>
    </row>
    <row r="694">
      <c r="B694" s="1"/>
    </row>
    <row r="695">
      <c r="B695" s="1"/>
    </row>
    <row r="696">
      <c r="B696" s="1"/>
    </row>
    <row r="697">
      <c r="B697" s="1"/>
    </row>
    <row r="698">
      <c r="B698" s="1"/>
    </row>
    <row r="699">
      <c r="B699" s="1"/>
    </row>
    <row r="700">
      <c r="B700" s="1"/>
    </row>
    <row r="701">
      <c r="B701" s="1"/>
    </row>
    <row r="702">
      <c r="B702" s="1"/>
    </row>
    <row r="703">
      <c r="B703" s="1"/>
    </row>
    <row r="704">
      <c r="B704" s="1"/>
    </row>
    <row r="705">
      <c r="B705" s="1"/>
    </row>
    <row r="706">
      <c r="B706" s="1"/>
    </row>
    <row r="707">
      <c r="B707" s="1"/>
    </row>
    <row r="708">
      <c r="B708" s="1"/>
    </row>
    <row r="709">
      <c r="B709" s="1"/>
    </row>
    <row r="710">
      <c r="B710" s="1"/>
    </row>
    <row r="711">
      <c r="B711" s="1"/>
    </row>
    <row r="712">
      <c r="B712" s="1"/>
    </row>
    <row r="713">
      <c r="B713" s="1"/>
    </row>
    <row r="714">
      <c r="B714" s="1"/>
    </row>
    <row r="715">
      <c r="B715" s="1"/>
    </row>
    <row r="716">
      <c r="B716" s="1"/>
    </row>
    <row r="717">
      <c r="B717" s="1"/>
    </row>
    <row r="718">
      <c r="B718" s="1"/>
    </row>
    <row r="719">
      <c r="B719" s="1"/>
    </row>
    <row r="720">
      <c r="B720" s="1"/>
    </row>
    <row r="721">
      <c r="B721" s="1"/>
    </row>
    <row r="722">
      <c r="B722" s="1"/>
    </row>
    <row r="723">
      <c r="B723" s="1"/>
    </row>
    <row r="724">
      <c r="B724" s="1"/>
    </row>
    <row r="725">
      <c r="B725" s="1"/>
    </row>
    <row r="726">
      <c r="B726" s="1"/>
    </row>
    <row r="727">
      <c r="B727" s="1"/>
    </row>
    <row r="728">
      <c r="B728" s="1"/>
    </row>
    <row r="729">
      <c r="B729" s="1"/>
    </row>
    <row r="730">
      <c r="B730" s="1"/>
    </row>
    <row r="731">
      <c r="B731" s="1"/>
    </row>
    <row r="732">
      <c r="B732" s="1"/>
    </row>
    <row r="733">
      <c r="B733" s="1"/>
    </row>
    <row r="734">
      <c r="B734" s="1"/>
    </row>
    <row r="735">
      <c r="B735" s="1"/>
    </row>
    <row r="736">
      <c r="B736" s="1"/>
    </row>
    <row r="737">
      <c r="B737" s="1"/>
    </row>
    <row r="738">
      <c r="B738" s="1"/>
    </row>
    <row r="739">
      <c r="B739" s="1"/>
    </row>
    <row r="740">
      <c r="B740" s="1"/>
    </row>
    <row r="741">
      <c r="B741" s="1"/>
    </row>
    <row r="742">
      <c r="B742" s="1"/>
    </row>
    <row r="743">
      <c r="B743" s="1"/>
    </row>
    <row r="744">
      <c r="B744" s="1"/>
    </row>
    <row r="745">
      <c r="B745" s="1"/>
    </row>
    <row r="746">
      <c r="B746" s="1"/>
    </row>
    <row r="747">
      <c r="B747" s="1"/>
    </row>
    <row r="748">
      <c r="B748" s="1"/>
    </row>
    <row r="749">
      <c r="B749" s="1"/>
    </row>
    <row r="750">
      <c r="B750" s="1"/>
    </row>
    <row r="751">
      <c r="B751" s="1"/>
    </row>
    <row r="752">
      <c r="B752" s="1"/>
    </row>
    <row r="753">
      <c r="B753" s="1"/>
    </row>
    <row r="754">
      <c r="B754" s="1"/>
    </row>
    <row r="755">
      <c r="B755" s="1"/>
    </row>
    <row r="756">
      <c r="B756" s="1"/>
    </row>
    <row r="757">
      <c r="B757" s="1"/>
    </row>
    <row r="758">
      <c r="B758" s="1"/>
    </row>
    <row r="759">
      <c r="B759" s="1"/>
    </row>
    <row r="760">
      <c r="B760" s="1"/>
    </row>
    <row r="761">
      <c r="B761" s="1"/>
    </row>
    <row r="762">
      <c r="B762" s="1"/>
    </row>
    <row r="763">
      <c r="B763" s="1"/>
    </row>
    <row r="764">
      <c r="B764" s="1"/>
    </row>
    <row r="765">
      <c r="B765" s="1"/>
    </row>
    <row r="766">
      <c r="B766" s="1"/>
    </row>
    <row r="767">
      <c r="B767" s="1"/>
    </row>
    <row r="768">
      <c r="B768" s="1"/>
    </row>
    <row r="769">
      <c r="B769" s="1"/>
    </row>
    <row r="770">
      <c r="B770" s="1"/>
    </row>
    <row r="771">
      <c r="B771" s="1"/>
    </row>
    <row r="772">
      <c r="B772" s="1"/>
    </row>
    <row r="773">
      <c r="B773" s="1"/>
    </row>
    <row r="774">
      <c r="B774" s="1"/>
    </row>
    <row r="775">
      <c r="B775" s="1"/>
    </row>
    <row r="776">
      <c r="B776" s="1"/>
    </row>
    <row r="777">
      <c r="B777" s="1"/>
    </row>
    <row r="778">
      <c r="B778" s="1"/>
    </row>
    <row r="779">
      <c r="B779" s="1"/>
    </row>
    <row r="780">
      <c r="B780" s="1"/>
    </row>
    <row r="781">
      <c r="B781" s="1"/>
    </row>
    <row r="782">
      <c r="B782" s="1"/>
    </row>
    <row r="783">
      <c r="B783" s="1"/>
    </row>
    <row r="784">
      <c r="B784" s="1"/>
    </row>
    <row r="785">
      <c r="B785" s="1"/>
    </row>
    <row r="786">
      <c r="B786" s="1"/>
    </row>
    <row r="787">
      <c r="B787" s="1"/>
    </row>
    <row r="788">
      <c r="B788" s="1"/>
    </row>
    <row r="789">
      <c r="B789" s="1"/>
    </row>
    <row r="790">
      <c r="B790" s="1"/>
    </row>
    <row r="791">
      <c r="B791" s="1"/>
    </row>
    <row r="792">
      <c r="B792" s="1"/>
    </row>
    <row r="793">
      <c r="B793" s="1"/>
    </row>
    <row r="794">
      <c r="B794" s="1"/>
    </row>
    <row r="795">
      <c r="B795" s="1"/>
    </row>
    <row r="796">
      <c r="B796" s="1"/>
    </row>
    <row r="797">
      <c r="B797" s="1"/>
    </row>
    <row r="798">
      <c r="B798" s="1"/>
    </row>
    <row r="799">
      <c r="B799" s="1"/>
    </row>
    <row r="800">
      <c r="B800" s="1"/>
    </row>
    <row r="801">
      <c r="B801" s="1"/>
    </row>
    <row r="802">
      <c r="B802" s="1"/>
    </row>
    <row r="803">
      <c r="B803" s="1"/>
    </row>
    <row r="804">
      <c r="B804" s="1"/>
    </row>
    <row r="805">
      <c r="B805" s="1"/>
    </row>
    <row r="806">
      <c r="B806" s="1"/>
    </row>
    <row r="807">
      <c r="B807" s="1"/>
    </row>
    <row r="808">
      <c r="B808" s="1"/>
    </row>
    <row r="809">
      <c r="B809" s="1"/>
    </row>
    <row r="810">
      <c r="B810" s="1"/>
    </row>
    <row r="811">
      <c r="B811" s="1"/>
    </row>
    <row r="812">
      <c r="B812" s="1"/>
    </row>
    <row r="813">
      <c r="B813" s="1"/>
    </row>
    <row r="814">
      <c r="B814" s="1"/>
    </row>
    <row r="815">
      <c r="B815" s="1"/>
    </row>
    <row r="816">
      <c r="B816" s="1"/>
    </row>
    <row r="817">
      <c r="B817" s="1"/>
    </row>
    <row r="818">
      <c r="B818" s="1"/>
    </row>
    <row r="819">
      <c r="B819" s="1"/>
    </row>
    <row r="820">
      <c r="B820" s="1"/>
    </row>
    <row r="821">
      <c r="B821" s="1"/>
    </row>
    <row r="822">
      <c r="B822" s="1"/>
    </row>
    <row r="823">
      <c r="B823" s="1"/>
    </row>
    <row r="824">
      <c r="B824" s="1"/>
    </row>
    <row r="825">
      <c r="B825" s="1"/>
    </row>
    <row r="826">
      <c r="B826" s="1"/>
    </row>
    <row r="827">
      <c r="B827" s="1"/>
    </row>
    <row r="828">
      <c r="B828" s="1"/>
    </row>
    <row r="829">
      <c r="B829" s="1"/>
    </row>
    <row r="830">
      <c r="B830" s="1"/>
    </row>
    <row r="831">
      <c r="B831" s="1"/>
    </row>
    <row r="832">
      <c r="B832" s="1"/>
    </row>
    <row r="833">
      <c r="B833" s="1"/>
    </row>
    <row r="834">
      <c r="B834" s="1"/>
    </row>
    <row r="835">
      <c r="B835" s="1"/>
    </row>
    <row r="836">
      <c r="B836" s="1"/>
    </row>
    <row r="837">
      <c r="B837" s="1"/>
    </row>
    <row r="838">
      <c r="B838" s="1"/>
    </row>
    <row r="839">
      <c r="B839" s="1"/>
    </row>
    <row r="840">
      <c r="B840" s="1"/>
    </row>
    <row r="841">
      <c r="B841" s="1"/>
    </row>
    <row r="842">
      <c r="B842" s="1"/>
    </row>
    <row r="843">
      <c r="B843" s="1"/>
    </row>
    <row r="844">
      <c r="B844" s="1"/>
    </row>
    <row r="845">
      <c r="B845" s="1"/>
    </row>
    <row r="846">
      <c r="B846" s="1"/>
    </row>
    <row r="847">
      <c r="B847" s="1"/>
    </row>
    <row r="848">
      <c r="B848" s="1"/>
    </row>
    <row r="849">
      <c r="B849" s="1"/>
    </row>
    <row r="850">
      <c r="B850" s="1"/>
    </row>
    <row r="851">
      <c r="B851" s="1"/>
    </row>
    <row r="852">
      <c r="B852" s="1"/>
    </row>
    <row r="853">
      <c r="B853" s="1"/>
    </row>
    <row r="854">
      <c r="B854" s="1"/>
    </row>
    <row r="855">
      <c r="B855" s="1"/>
    </row>
    <row r="856">
      <c r="B856" s="1"/>
    </row>
    <row r="857">
      <c r="B857" s="1"/>
    </row>
    <row r="858">
      <c r="B858" s="1"/>
    </row>
    <row r="859">
      <c r="B859" s="1"/>
    </row>
    <row r="860">
      <c r="B860" s="1"/>
    </row>
    <row r="861">
      <c r="B861" s="1"/>
    </row>
    <row r="862">
      <c r="B862" s="1"/>
    </row>
    <row r="863">
      <c r="B863" s="1"/>
    </row>
    <row r="864">
      <c r="B864" s="1"/>
    </row>
    <row r="865">
      <c r="B865" s="1"/>
    </row>
    <row r="866">
      <c r="B866" s="1"/>
    </row>
    <row r="867">
      <c r="B867" s="1"/>
    </row>
    <row r="868">
      <c r="B868" s="1"/>
    </row>
    <row r="869">
      <c r="B869" s="1"/>
    </row>
    <row r="870">
      <c r="B870" s="1"/>
    </row>
    <row r="871">
      <c r="B871" s="1"/>
    </row>
    <row r="872">
      <c r="B872" s="1"/>
    </row>
    <row r="873">
      <c r="B873" s="1"/>
    </row>
    <row r="874">
      <c r="B874" s="1"/>
    </row>
    <row r="875">
      <c r="B875" s="1"/>
    </row>
    <row r="876">
      <c r="B876" s="1"/>
    </row>
    <row r="877">
      <c r="B877" s="1"/>
    </row>
    <row r="878">
      <c r="B878" s="1"/>
    </row>
    <row r="879">
      <c r="B879" s="1"/>
    </row>
    <row r="880">
      <c r="B880" s="1"/>
    </row>
    <row r="881">
      <c r="B881" s="1"/>
    </row>
    <row r="882">
      <c r="B882" s="1"/>
    </row>
    <row r="883">
      <c r="B883" s="1"/>
    </row>
    <row r="884">
      <c r="B884" s="1"/>
    </row>
    <row r="885">
      <c r="B885" s="1"/>
    </row>
    <row r="886">
      <c r="B886" s="1"/>
    </row>
    <row r="887">
      <c r="B887" s="1"/>
    </row>
    <row r="888">
      <c r="B888" s="1"/>
    </row>
    <row r="889">
      <c r="B889" s="1"/>
    </row>
    <row r="890">
      <c r="B890" s="1"/>
    </row>
    <row r="891">
      <c r="B891" s="1"/>
    </row>
    <row r="892">
      <c r="B892" s="1"/>
    </row>
    <row r="893">
      <c r="B893" s="1"/>
    </row>
    <row r="894">
      <c r="B894" s="1"/>
    </row>
    <row r="895">
      <c r="B895" s="1"/>
    </row>
    <row r="896">
      <c r="B896" s="1"/>
    </row>
    <row r="897">
      <c r="B897" s="1"/>
    </row>
    <row r="898">
      <c r="B898" s="1"/>
    </row>
    <row r="899">
      <c r="B899" s="1"/>
    </row>
    <row r="900">
      <c r="B900" s="1"/>
    </row>
    <row r="901">
      <c r="B901" s="1"/>
    </row>
    <row r="902">
      <c r="B902" s="1"/>
    </row>
    <row r="903">
      <c r="B903" s="1"/>
    </row>
    <row r="904">
      <c r="B904" s="1"/>
    </row>
    <row r="905">
      <c r="B905" s="1"/>
    </row>
    <row r="906">
      <c r="B906" s="1"/>
    </row>
    <row r="907">
      <c r="B907" s="1"/>
    </row>
    <row r="908">
      <c r="B908" s="1"/>
    </row>
    <row r="909">
      <c r="B909" s="1"/>
    </row>
    <row r="910">
      <c r="B910" s="1"/>
    </row>
    <row r="911">
      <c r="B911" s="1"/>
    </row>
    <row r="912">
      <c r="B912" s="1"/>
    </row>
    <row r="913">
      <c r="B913" s="1"/>
    </row>
    <row r="914">
      <c r="B914" s="1"/>
    </row>
    <row r="915">
      <c r="B915" s="1"/>
    </row>
    <row r="916">
      <c r="B916" s="1"/>
    </row>
    <row r="917">
      <c r="B917" s="1"/>
    </row>
    <row r="918">
      <c r="B918" s="1"/>
    </row>
    <row r="919">
      <c r="B919" s="1"/>
    </row>
    <row r="920">
      <c r="B920" s="1"/>
    </row>
    <row r="921">
      <c r="B921" s="1"/>
    </row>
    <row r="922">
      <c r="B922" s="1"/>
    </row>
    <row r="923">
      <c r="B923" s="1"/>
    </row>
    <row r="924">
      <c r="B924" s="1"/>
    </row>
    <row r="925">
      <c r="B925" s="1"/>
    </row>
    <row r="926">
      <c r="B926" s="1"/>
    </row>
    <row r="927">
      <c r="B927" s="1"/>
    </row>
    <row r="928">
      <c r="B928" s="1"/>
    </row>
    <row r="929">
      <c r="B929" s="1"/>
    </row>
    <row r="930">
      <c r="B930" s="1"/>
    </row>
    <row r="931">
      <c r="B931" s="1"/>
    </row>
    <row r="932">
      <c r="B932" s="1"/>
    </row>
    <row r="933">
      <c r="B933" s="1"/>
    </row>
    <row r="934">
      <c r="B934" s="1"/>
    </row>
    <row r="935">
      <c r="B935" s="1"/>
    </row>
    <row r="936">
      <c r="B936" s="1"/>
    </row>
    <row r="937">
      <c r="B937" s="1"/>
    </row>
    <row r="938">
      <c r="B938" s="1"/>
    </row>
    <row r="939">
      <c r="B939" s="1"/>
    </row>
    <row r="940">
      <c r="B940" s="1"/>
    </row>
    <row r="941">
      <c r="B941" s="1"/>
    </row>
    <row r="942">
      <c r="B942" s="1"/>
    </row>
    <row r="943">
      <c r="B943" s="1"/>
    </row>
    <row r="944">
      <c r="B944" s="1"/>
    </row>
    <row r="945">
      <c r="B945" s="1"/>
    </row>
    <row r="946">
      <c r="B946" s="1"/>
    </row>
    <row r="947">
      <c r="B947" s="1"/>
    </row>
    <row r="948">
      <c r="B948" s="1"/>
    </row>
    <row r="949">
      <c r="B949" s="1"/>
    </row>
    <row r="950">
      <c r="B950" s="1"/>
    </row>
    <row r="951">
      <c r="B951" s="1"/>
    </row>
    <row r="952">
      <c r="B952" s="1"/>
    </row>
    <row r="953">
      <c r="B953" s="1"/>
    </row>
    <row r="954">
      <c r="B954" s="1"/>
    </row>
    <row r="955">
      <c r="B955" s="1"/>
    </row>
    <row r="956">
      <c r="B956" s="1"/>
    </row>
    <row r="957">
      <c r="B957" s="1"/>
    </row>
    <row r="958">
      <c r="B958" s="1"/>
    </row>
    <row r="959">
      <c r="B959" s="1"/>
    </row>
    <row r="960">
      <c r="B960" s="1"/>
    </row>
    <row r="961">
      <c r="B961" s="1"/>
    </row>
    <row r="962">
      <c r="B962" s="1"/>
    </row>
    <row r="963">
      <c r="B963" s="1"/>
    </row>
    <row r="964">
      <c r="B964" s="1"/>
    </row>
    <row r="965">
      <c r="B965" s="1"/>
    </row>
    <row r="966">
      <c r="B966" s="1"/>
    </row>
    <row r="967">
      <c r="B967" s="1"/>
    </row>
    <row r="968">
      <c r="B968" s="1"/>
    </row>
    <row r="969">
      <c r="B969" s="1"/>
    </row>
    <row r="970">
      <c r="B970" s="1"/>
    </row>
    <row r="971">
      <c r="B971" s="1"/>
    </row>
    <row r="972">
      <c r="B972" s="1"/>
    </row>
    <row r="973">
      <c r="B973" s="1"/>
    </row>
    <row r="974">
      <c r="B974" s="1"/>
    </row>
    <row r="975">
      <c r="B975" s="1"/>
    </row>
    <row r="976">
      <c r="B976" s="1"/>
    </row>
    <row r="977">
      <c r="B977" s="1"/>
    </row>
    <row r="978">
      <c r="B978" s="1"/>
    </row>
    <row r="979">
      <c r="B979" s="1"/>
    </row>
    <row r="980">
      <c r="B980" s="1"/>
    </row>
    <row r="981">
      <c r="B981" s="1"/>
    </row>
    <row r="982">
      <c r="B982" s="1"/>
    </row>
    <row r="983">
      <c r="B983" s="1"/>
    </row>
    <row r="984">
      <c r="B984" s="1"/>
    </row>
    <row r="985">
      <c r="B985" s="1"/>
    </row>
    <row r="986">
      <c r="B986" s="1"/>
    </row>
    <row r="987">
      <c r="B987" s="1"/>
    </row>
    <row r="988">
      <c r="B988" s="1"/>
    </row>
    <row r="989">
      <c r="B989" s="1"/>
    </row>
    <row r="990">
      <c r="B990" s="1"/>
    </row>
    <row r="991">
      <c r="B991" s="1"/>
    </row>
    <row r="992">
      <c r="B992" s="1"/>
    </row>
    <row r="993">
      <c r="B993" s="1"/>
    </row>
    <row r="994">
      <c r="B994" s="1"/>
    </row>
    <row r="995">
      <c r="B995" s="1"/>
    </row>
    <row r="996">
      <c r="B996" s="1"/>
    </row>
    <row r="997">
      <c r="B997" s="1"/>
    </row>
    <row r="998">
      <c r="B998" s="1"/>
    </row>
    <row r="999">
      <c r="B999" s="1"/>
    </row>
    <row r="1000">
      <c r="B1000" s="1"/>
    </row>
    <row r="1001">
      <c r="B1001" s="1"/>
    </row>
    <row r="1002">
      <c r="B1002" s="1"/>
    </row>
    <row r="1003">
      <c r="B1003" s="1"/>
    </row>
    <row r="1004">
      <c r="B1004" s="1"/>
    </row>
    <row r="1005">
      <c r="B1005" s="1"/>
    </row>
    <row r="1006">
      <c r="B1006" s="1"/>
    </row>
    <row r="1007">
      <c r="B1007" s="1"/>
    </row>
    <row r="1008">
      <c r="B1008" s="1"/>
    </row>
  </sheetData>
  <mergeCells count="2">
    <mergeCell ref="B2:C4"/>
    <mergeCell ref="D2:J3"/>
  </mergeCells>
  <printOptions gridLines="1" horizontalCentered="1"/>
  <pageMargins bottom="0.75" footer="0.0" header="0.0" left="0.7" right="0.7" top="0.75"/>
  <pageSetup fitToHeight="0" paperSize="9" cellComments="atEnd" orientation="landscape" pageOrder="overThenDown"/>
  <drawing r:id="rId1"/>
</worksheet>
</file>